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 МЦП 2020" sheetId="2" r:id="rId1"/>
  </sheets>
  <calcPr calcId="124519"/>
</workbook>
</file>

<file path=xl/calcChain.xml><?xml version="1.0" encoding="utf-8"?>
<calcChain xmlns="http://schemas.openxmlformats.org/spreadsheetml/2006/main">
  <c r="R10" i="2"/>
  <c r="F9" l="1"/>
  <c r="G9"/>
  <c r="H9"/>
  <c r="I9"/>
  <c r="J9"/>
  <c r="K9"/>
  <c r="L9"/>
  <c r="M9"/>
  <c r="E14"/>
  <c r="D14"/>
  <c r="N14" l="1"/>
  <c r="E15" l="1"/>
  <c r="D15"/>
  <c r="E13"/>
  <c r="D13"/>
  <c r="E9" l="1"/>
  <c r="D9"/>
  <c r="N13"/>
  <c r="R11" l="1"/>
  <c r="R9"/>
  <c r="N15" l="1"/>
  <c r="N9"/>
</calcChain>
</file>

<file path=xl/sharedStrings.xml><?xml version="1.0" encoding="utf-8"?>
<sst xmlns="http://schemas.openxmlformats.org/spreadsheetml/2006/main" count="41" uniqueCount="32">
  <si>
    <t>Срок реализации программы</t>
  </si>
  <si>
    <t>№ п/п</t>
  </si>
  <si>
    <t>Наименованых программных мероприятий</t>
  </si>
  <si>
    <t>Объемы финансирования, тыс.рулей</t>
  </si>
  <si>
    <t>Уровень освоения финансовых средств (%)</t>
  </si>
  <si>
    <t>Наименование целевых показателей (индикаторов),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</si>
  <si>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</si>
  <si>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</si>
  <si>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</si>
  <si>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</si>
  <si>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</si>
  <si>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</si>
  <si>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</si>
  <si>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</si>
  <si>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</si>
  <si>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</si>
  <si>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</si>
  <si>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 xml:space="preserve">в том числе по подпрограммам: </t>
  </si>
  <si>
    <t>2014-2020</t>
  </si>
  <si>
    <t>в том числе по основным мероприятиям:</t>
  </si>
  <si>
    <t>4.1.</t>
  </si>
  <si>
    <t>Подпрограмма 1 "Развитие и поддержка малого и среднего предпринимательства"</t>
  </si>
  <si>
    <r>
      <t xml:space="preserve"> Ч</t>
    </r>
    <r>
      <rPr>
        <sz val="8"/>
        <color indexed="8"/>
        <rFont val="Times New Roman"/>
        <family val="1"/>
        <charset val="204"/>
      </rPr>
      <t>исло субъектов малого и среднего предпринимательства в расчете на 1000 человек населения</t>
    </r>
  </si>
  <si>
    <t>4.1.1.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</si>
  <si>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"Информационная и консультационная поддержка субъектов малого и среднего предпринимательства"</t>
    </r>
  </si>
  <si>
    <t>4.1.2.</t>
  </si>
  <si>
    <r>
      <t xml:space="preserve">Основное мероприятие 2    </t>
    </r>
    <r>
      <rPr>
        <sz val="8"/>
        <rFont val="Times New Roman"/>
        <family val="1"/>
        <charset val="204"/>
      </rPr>
      <t>Финансовая поддержка субъектов малого и среднего предпринимательства</t>
    </r>
  </si>
  <si>
    <t>Оборот малых и средних предприятий на душу населения, тыс.руб.</t>
  </si>
  <si>
    <t>4.1.3.</t>
  </si>
  <si>
    <r>
      <t xml:space="preserve">Основное мероприятие 3    </t>
    </r>
    <r>
      <rPr>
        <sz val="8"/>
        <rFont val="Times New Roman"/>
        <family val="1"/>
        <charset val="204"/>
      </rPr>
      <t>Поддержка и развитие пассажирских перевозок автомобильного транспорта</t>
    </r>
  </si>
  <si>
    <t>Количество маршрутов на маршрутной сети</t>
  </si>
  <si>
    <t>Отчет реализации подпрограммы   "Развитие и поддержка малого и среднего предпринимательства" за 2021 год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</si>
</sst>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</font>
    <font>
      <b/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14" fillId="0" borderId="0" xfId="0" applyFont="1"/>
    <xf numFmtId="2" fontId="10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workbookViewId="0">
      <pane ySplit="7" topLeftCell="A8" activePane="bottomLeft" state="frozen"/>
      <selection pane="bottomLeft" activeCell="F21" sqref="F21"/>
    </sheetView>
  </sheetViews>
  <sheetFormatPr defaultRowHeight="15"/>
  <cols>
    <col min="1" max="1" width="6.7109375" customWidth="1"/>
    <col min="2" max="2" width="20.7109375" customWidth="1"/>
    <col min="4" max="4" width="11.5703125" bestFit="1" customWidth="1"/>
    <col min="5" max="5" width="9.85546875" customWidth="1"/>
    <col min="6" max="6" width="10.28515625" bestFit="1" customWidth="1"/>
    <col min="7" max="7" width="9.5703125" bestFit="1" customWidth="1"/>
    <col min="8" max="8" width="10" bestFit="1" customWidth="1"/>
    <col min="9" max="9" width="10.28515625" bestFit="1" customWidth="1"/>
    <col min="10" max="11" width="11.5703125" bestFit="1" customWidth="1"/>
    <col min="12" max="12" width="10.140625" customWidth="1"/>
    <col min="13" max="13" width="9.5703125" bestFit="1" customWidth="1"/>
    <col min="14" max="14" width="11.85546875" bestFit="1" customWidth="1"/>
    <col min="15" max="15" width="17.5703125" customWidth="1"/>
    <col min="16" max="16" width="10.42578125" bestFit="1" customWidth="1"/>
    <col min="17" max="17" width="9.42578125" bestFit="1" customWidth="1"/>
    <col min="18" max="18" width="10.28515625" bestFit="1" customWidth="1"/>
  </cols>
  <sheetData>
    <row r="1" spans="1:18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1" t="s">
        <v>1</v>
      </c>
      <c r="B2" s="42" t="s">
        <v>2</v>
      </c>
      <c r="C2" s="45" t="s">
        <v>0</v>
      </c>
      <c r="D2" s="37" t="s">
        <v>3</v>
      </c>
      <c r="E2" s="38"/>
      <c r="F2" s="38"/>
      <c r="G2" s="38"/>
      <c r="H2" s="38"/>
      <c r="I2" s="38"/>
      <c r="J2" s="38"/>
      <c r="K2" s="38"/>
      <c r="L2" s="38"/>
      <c r="M2" s="38"/>
      <c r="N2" s="45" t="s">
        <v>4</v>
      </c>
      <c r="O2" s="45" t="s">
        <v>5</v>
      </c>
      <c r="P2" s="45" t="s">
        <v>6</v>
      </c>
      <c r="Q2" s="45" t="s">
        <v>7</v>
      </c>
      <c r="R2" s="45" t="s">
        <v>8</v>
      </c>
    </row>
    <row r="3" spans="1:18">
      <c r="A3" s="41"/>
      <c r="B3" s="43"/>
      <c r="C3" s="46"/>
      <c r="D3" s="37" t="s">
        <v>9</v>
      </c>
      <c r="E3" s="38"/>
      <c r="F3" s="48" t="s">
        <v>10</v>
      </c>
      <c r="G3" s="49"/>
      <c r="H3" s="49"/>
      <c r="I3" s="49"/>
      <c r="J3" s="49"/>
      <c r="K3" s="49"/>
      <c r="L3" s="49"/>
      <c r="M3" s="50"/>
      <c r="N3" s="47"/>
      <c r="O3" s="46"/>
      <c r="P3" s="46"/>
      <c r="Q3" s="46"/>
      <c r="R3" s="46"/>
    </row>
    <row r="4" spans="1:18">
      <c r="A4" s="41"/>
      <c r="B4" s="43"/>
      <c r="C4" s="46"/>
      <c r="D4" s="38"/>
      <c r="E4" s="38"/>
      <c r="F4" s="51" t="s">
        <v>11</v>
      </c>
      <c r="G4" s="52"/>
      <c r="H4" s="51" t="s">
        <v>12</v>
      </c>
      <c r="I4" s="52"/>
      <c r="J4" s="51" t="s">
        <v>13</v>
      </c>
      <c r="K4" s="52"/>
      <c r="L4" s="51" t="s">
        <v>14</v>
      </c>
      <c r="M4" s="52"/>
      <c r="N4" s="47"/>
      <c r="O4" s="46"/>
      <c r="P4" s="46"/>
      <c r="Q4" s="46"/>
      <c r="R4" s="46"/>
    </row>
    <row r="5" spans="1:18">
      <c r="A5" s="38"/>
      <c r="B5" s="44"/>
      <c r="C5" s="44"/>
      <c r="D5" s="1" t="s">
        <v>15</v>
      </c>
      <c r="E5" s="2" t="s">
        <v>16</v>
      </c>
      <c r="F5" s="1" t="s">
        <v>15</v>
      </c>
      <c r="G5" s="2" t="s">
        <v>16</v>
      </c>
      <c r="H5" s="1" t="s">
        <v>15</v>
      </c>
      <c r="I5" s="2" t="s">
        <v>16</v>
      </c>
      <c r="J5" s="1" t="s">
        <v>15</v>
      </c>
      <c r="K5" s="2" t="s">
        <v>16</v>
      </c>
      <c r="L5" s="1" t="s">
        <v>15</v>
      </c>
      <c r="M5" s="2" t="s">
        <v>16</v>
      </c>
      <c r="N5" s="44"/>
      <c r="O5" s="44"/>
      <c r="P5" s="44"/>
      <c r="Q5" s="44"/>
      <c r="R5" s="44"/>
    </row>
    <row r="6" spans="1:18">
      <c r="A6" s="14">
        <v>1</v>
      </c>
      <c r="B6" s="18">
        <v>2</v>
      </c>
      <c r="C6" s="18">
        <v>3</v>
      </c>
      <c r="D6" s="18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19">
        <v>15</v>
      </c>
      <c r="P6" s="19">
        <v>16</v>
      </c>
      <c r="Q6" s="19">
        <v>17</v>
      </c>
      <c r="R6" s="19">
        <v>18</v>
      </c>
    </row>
    <row r="7" spans="1:18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>
      <c r="A8" s="56" t="s">
        <v>17</v>
      </c>
      <c r="B8" s="56"/>
      <c r="C8" s="56"/>
      <c r="D8" s="10"/>
      <c r="E8" s="7"/>
      <c r="F8" s="7"/>
      <c r="G8" s="13"/>
      <c r="H8" s="13"/>
      <c r="I8" s="7"/>
      <c r="J8" s="7"/>
      <c r="K8" s="13"/>
      <c r="L8" s="13"/>
      <c r="M8" s="13"/>
      <c r="N8" s="10"/>
      <c r="O8" s="10"/>
      <c r="P8" s="10"/>
      <c r="Q8" s="10"/>
      <c r="R8" s="10"/>
    </row>
    <row r="9" spans="1:18" ht="47.25" customHeight="1">
      <c r="A9" s="57" t="s">
        <v>20</v>
      </c>
      <c r="B9" s="60" t="s">
        <v>21</v>
      </c>
      <c r="C9" s="62" t="s">
        <v>18</v>
      </c>
      <c r="D9" s="53">
        <f>D13+D14+D15</f>
        <v>37966</v>
      </c>
      <c r="E9" s="53">
        <f>E13+E14+E15</f>
        <v>43852</v>
      </c>
      <c r="F9" s="53">
        <f t="shared" ref="F9:M9" si="0">F13+F14+F15</f>
        <v>0</v>
      </c>
      <c r="G9" s="53">
        <f t="shared" si="0"/>
        <v>0</v>
      </c>
      <c r="H9" s="53">
        <f t="shared" si="0"/>
        <v>0</v>
      </c>
      <c r="I9" s="53">
        <f t="shared" si="0"/>
        <v>0</v>
      </c>
      <c r="J9" s="53">
        <f t="shared" si="0"/>
        <v>7216</v>
      </c>
      <c r="K9" s="53">
        <f t="shared" si="0"/>
        <v>7216</v>
      </c>
      <c r="L9" s="53">
        <f t="shared" si="0"/>
        <v>30750</v>
      </c>
      <c r="M9" s="53">
        <f t="shared" si="0"/>
        <v>36636</v>
      </c>
      <c r="N9" s="53">
        <f>E9/D9*100</f>
        <v>115.5033450982458</v>
      </c>
      <c r="O9" s="6" t="s">
        <v>27</v>
      </c>
      <c r="P9" s="16">
        <v>210</v>
      </c>
      <c r="Q9" s="16">
        <v>222.3</v>
      </c>
      <c r="R9" s="16">
        <f>Q9/P9*100</f>
        <v>105.85714285714288</v>
      </c>
    </row>
    <row r="10" spans="1:18" ht="47.25" customHeight="1">
      <c r="A10" s="58"/>
      <c r="B10" s="60"/>
      <c r="C10" s="6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6" t="s">
        <v>22</v>
      </c>
      <c r="P10" s="16">
        <v>27.6</v>
      </c>
      <c r="Q10" s="9">
        <v>26.6</v>
      </c>
      <c r="R10" s="16">
        <f>Q10/P10*100</f>
        <v>96.376811594202891</v>
      </c>
    </row>
    <row r="11" spans="1:18" ht="22.5">
      <c r="A11" s="59"/>
      <c r="B11" s="61"/>
      <c r="C11" s="6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65"/>
      <c r="O11" s="6" t="s">
        <v>30</v>
      </c>
      <c r="P11" s="10">
        <v>14</v>
      </c>
      <c r="Q11" s="9">
        <v>14</v>
      </c>
      <c r="R11" s="16">
        <f>Q11/P11*100</f>
        <v>100</v>
      </c>
    </row>
    <row r="12" spans="1:18">
      <c r="A12" s="56" t="s">
        <v>19</v>
      </c>
      <c r="B12" s="56"/>
      <c r="C12" s="56"/>
      <c r="D12" s="22"/>
      <c r="E12" s="10"/>
      <c r="F12" s="10"/>
      <c r="G12" s="15"/>
      <c r="H12" s="15"/>
      <c r="I12" s="15"/>
      <c r="J12" s="15"/>
      <c r="K12" s="15"/>
      <c r="L12" s="15"/>
      <c r="M12" s="15"/>
      <c r="N12" s="23"/>
      <c r="O12" s="23"/>
      <c r="P12" s="17"/>
      <c r="Q12" s="17"/>
      <c r="R12" s="17"/>
    </row>
    <row r="13" spans="1:18" ht="66.75">
      <c r="A13" s="3" t="s">
        <v>23</v>
      </c>
      <c r="B13" s="24" t="s">
        <v>24</v>
      </c>
      <c r="C13" s="4" t="s">
        <v>18</v>
      </c>
      <c r="D13" s="13">
        <f t="shared" ref="D13:E15" si="1">F13+H13+J13+L13</f>
        <v>0</v>
      </c>
      <c r="E13" s="13">
        <f t="shared" si="1"/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8" t="e">
        <f t="shared" ref="N13:N15" si="2">E13/D13*100</f>
        <v>#DIV/0!</v>
      </c>
      <c r="O13" s="5"/>
      <c r="P13" s="16"/>
      <c r="Q13" s="9"/>
      <c r="R13" s="8"/>
    </row>
    <row r="14" spans="1:18" ht="55.5">
      <c r="A14" s="32" t="s">
        <v>25</v>
      </c>
      <c r="B14" s="33" t="s">
        <v>26</v>
      </c>
      <c r="C14" s="31"/>
      <c r="D14" s="21">
        <f t="shared" ref="D14" si="3">F14+H14+J14+L14</f>
        <v>34706</v>
      </c>
      <c r="E14" s="21">
        <f t="shared" ref="E14" si="4">G14+I14+K14+M14</f>
        <v>40592</v>
      </c>
      <c r="F14" s="12">
        <v>0</v>
      </c>
      <c r="G14" s="12">
        <v>0</v>
      </c>
      <c r="H14" s="12">
        <v>0</v>
      </c>
      <c r="I14" s="12">
        <v>0</v>
      </c>
      <c r="J14" s="12">
        <v>3956</v>
      </c>
      <c r="K14" s="12">
        <v>3956</v>
      </c>
      <c r="L14" s="12">
        <v>30750</v>
      </c>
      <c r="M14" s="12">
        <v>36636</v>
      </c>
      <c r="N14" s="16">
        <f t="shared" ref="N14" si="5">E14/D14*100</f>
        <v>116.95960352676771</v>
      </c>
      <c r="O14" s="35"/>
      <c r="P14" s="16"/>
      <c r="Q14" s="9"/>
      <c r="R14" s="34"/>
    </row>
    <row r="15" spans="1:18" ht="126" customHeight="1">
      <c r="A15" s="32" t="s">
        <v>28</v>
      </c>
      <c r="B15" s="30" t="s">
        <v>29</v>
      </c>
      <c r="C15" s="36"/>
      <c r="D15" s="21">
        <f t="shared" si="1"/>
        <v>3260</v>
      </c>
      <c r="E15" s="21">
        <f t="shared" si="1"/>
        <v>3260</v>
      </c>
      <c r="F15" s="12">
        <v>0</v>
      </c>
      <c r="G15" s="12">
        <v>0</v>
      </c>
      <c r="H15" s="12">
        <v>0</v>
      </c>
      <c r="I15" s="12">
        <v>0</v>
      </c>
      <c r="J15" s="12">
        <v>3260</v>
      </c>
      <c r="K15" s="12">
        <v>3260</v>
      </c>
      <c r="L15" s="12">
        <v>0</v>
      </c>
      <c r="M15" s="12">
        <v>0</v>
      </c>
      <c r="N15" s="16">
        <f t="shared" si="2"/>
        <v>100</v>
      </c>
      <c r="O15" s="29"/>
      <c r="P15" s="11"/>
      <c r="Q15" s="11"/>
      <c r="R15" s="8"/>
    </row>
    <row r="28" spans="4:6">
      <c r="D28" s="25"/>
    </row>
    <row r="32" spans="4:6">
      <c r="D32" s="26"/>
      <c r="E32" s="26"/>
      <c r="F32" s="26"/>
    </row>
  </sheetData>
  <mergeCells count="32">
    <mergeCell ref="N9:N11"/>
    <mergeCell ref="J9:J11"/>
    <mergeCell ref="K9:K11"/>
    <mergeCell ref="L9:L11"/>
    <mergeCell ref="M9:M11"/>
    <mergeCell ref="A12:C12"/>
    <mergeCell ref="A8:C8"/>
    <mergeCell ref="A9:A11"/>
    <mergeCell ref="B9:B11"/>
    <mergeCell ref="C9:C11"/>
    <mergeCell ref="H9:H11"/>
    <mergeCell ref="I9:I11"/>
    <mergeCell ref="D9:D11"/>
    <mergeCell ref="E9:E11"/>
    <mergeCell ref="F9:F11"/>
    <mergeCell ref="G9:G11"/>
    <mergeCell ref="D3:E4"/>
    <mergeCell ref="A1:R1"/>
    <mergeCell ref="A2:A5"/>
    <mergeCell ref="B2:B5"/>
    <mergeCell ref="C2:C5"/>
    <mergeCell ref="D2:M2"/>
    <mergeCell ref="N2:N5"/>
    <mergeCell ref="O2:O5"/>
    <mergeCell ref="P2:P5"/>
    <mergeCell ref="Q2:Q5"/>
    <mergeCell ref="R2:R5"/>
    <mergeCell ref="F3:M3"/>
    <mergeCell ref="F4:G4"/>
    <mergeCell ref="H4:I4"/>
    <mergeCell ref="J4:K4"/>
    <mergeCell ref="L4:M4"/>
  </mergeCells>
  <pageMargins left="0.70866141732283472" right="0.70866141732283472" top="0.31" bottom="0.22" header="0.31" footer="0.16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МЦП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2022-03-29T05:58:45Z</dcterms:modified>
</cp:coreProperties>
</file>