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<sst xmlns="http://schemas.openxmlformats.org/spreadsheetml/2006/main" count="96" uniqueCount="87">
  <si>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</si>
  <si>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</si>
  <si>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</si>
  <si>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</si>
  <si>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</si>
  <si>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ГОСУДАРСТВЕННАЯ ПОШЛИНА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</si>
  <si>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</si>
  <si>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</si>
  <si>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</si>
  <si>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НАИМЕНОВАНИЕ  ПОКАЗАТЕЛЕЙ</t>
  </si>
  <si>
    <t>Д О Х О Д Ы</t>
  </si>
  <si>
    <t>НАЛОГИ НА ПРИБЫЛЬ (ДОХОД),</t>
  </si>
  <si>
    <t>Единый налог на вмененный доход</t>
  </si>
  <si>
    <t>НАЛОГ НА ДОБЫЧУ ОБЩЕРАСПРОСТРАНЕННЫХ ПОЛЕЗНЫХ ИСКОПАЕМЫХ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</si>
  <si>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</si>
  <si>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</si>
  <si>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Арендная плата за землю</t>
  </si>
  <si>
    <t>Доходы от перечисления части прибыли</t>
  </si>
  <si>
    <t>ПЛАТЕЖИ ПРИ ПОЛЬЗОВАНИИ ПРИРОДНЫМИ РЕСУРСАМИ</t>
  </si>
  <si>
    <t>ДОХОДЫ ОТ ПРОДАЖИ МАТЕРИАЛЬНЫХ</t>
  </si>
  <si>
    <t>И НЕМАТЕРИАЛЬНЫХ АКТИВОВ</t>
  </si>
  <si>
    <t>ШТРАФНЫЕ САНКЦИИ,ВОЗМЕЩЕНИЕ УЩЕРБА</t>
  </si>
  <si>
    <t>ПРОЧИЕ НЕНАЛОГОВЫЕ ДОХОДЫ</t>
  </si>
  <si>
    <t>БЕЗВОЗМЕЗДНЫЕ ПЕРЕЧИСЛЕНИЯ</t>
  </si>
  <si>
    <t>Дотации от др.бюджетов бюджетной системы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</si>
  <si>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</si>
  <si>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</si>
  <si>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</si>
  <si>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</si>
  <si>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</si>
  <si>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</si>
  <si>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</si>
  <si>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</si>
  <si>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</si>
  <si>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</si>
  <si>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</si>
  <si>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</si>
  <si>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</si>
  <si>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КУЛЬТУРА, ИСКУССТВО И КИНЕМАТОГРАФИЯ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</si>
  <si>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</si>
  <si>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</si>
  <si>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</si>
  <si>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</si>
  <si>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</si>
  <si>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</si>
  <si>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Финансовая помощь бюджетам других уровней</t>
  </si>
  <si>
    <t>ИТОГО РАСХОДОВ</t>
  </si>
  <si>
    <t>ДЕФИЦИТ (ПРОФИЦИТ)</t>
  </si>
  <si>
    <t>Прочие доходы от использования имущества и прав ,находящегося в государственной и муниципальной собственности</t>
  </si>
  <si>
    <t>НАЦИОНАЛЬНАЯ ОБОРОНА</t>
  </si>
  <si>
    <t xml:space="preserve">БЕЗВОЗМЕЗДНЫЕ ПОСТУПЛЕНИЯ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</si>
  <si>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</si>
  <si>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</si>
  <si>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</si>
  <si>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 xml:space="preserve">тыс.руб. </t>
  </si>
  <si>
    <t>Налог взимаемый всвзи с применением упрощенной системы налогообложения</t>
  </si>
  <si>
    <t>Иные межбюджетные трансферты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</si>
  <si>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</si>
  <si>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</si>
  <si>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</si>
  <si>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</si>
  <si>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</si>
  <si>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</si>
  <si>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</si>
  <si>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</si>
  <si>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</si>
  <si>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</si>
  <si>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УТОЧНЕННЫЙ ПЛАН </t>
  </si>
  <si>
    <t>ПРОЧИЕ БЕЗВОЗМЕЗДНЫЕ ПОСТУПЛЕНИЯ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</si>
  <si>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</si>
  <si>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</si>
  <si>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</si>
  <si>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</si>
  <si>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</si>
  <si>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</si>
  <si>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</si>
  <si>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</si>
  <si>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</si>
  <si>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>Компенсация родительской платы</t>
  </si>
  <si>
    <t>Проценты,полученные от предоставления бюджетных кредитов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</si>
  <si>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</si>
  <si>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</si>
  <si>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Исполнение  районного бюджета за 9 месяцев  2 0 14  года .</t>
  </si>
  <si>
    <t>на 01.10. 2014 г.</t>
  </si>
  <si>
    <t>ИСПОЛНЕНО на  01.10. 2014 г.</t>
  </si>
  <si>
    <t>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на селе (Жилье на селе)</t>
  </si>
  <si>
    <t>Мероприятия по обеспечению жильем молодых семей на 2011-2015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</si>
</sst>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4" borderId="13" xfId="0" applyFont="1" applyFill="1" applyBorder="1" applyAlignment="1">
      <alignment vertical="top" wrapText="1"/>
    </xf>
    <xf numFmtId="169" fontId="3" fillId="4" borderId="14" xfId="0" applyNumberFormat="1" applyFont="1" applyFill="1" applyBorder="1" applyAlignment="1">
      <alignment horizontal="center" vertical="top" wrapText="1"/>
    </xf>
    <xf numFmtId="169" fontId="3" fillId="24" borderId="14" xfId="0" applyNumberFormat="1" applyFont="1" applyFill="1" applyBorder="1" applyAlignment="1">
      <alignment horizontal="center" vertical="top" wrapText="1"/>
    </xf>
    <xf numFmtId="169" fontId="6" fillId="24" borderId="14" xfId="0" applyNumberFormat="1" applyFont="1" applyFill="1" applyBorder="1" applyAlignment="1">
      <alignment horizontal="center" vertical="top" wrapText="1"/>
    </xf>
    <xf numFmtId="169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69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69" fontId="6" fillId="0" borderId="18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169" fontId="6" fillId="0" borderId="14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3" fillId="0" borderId="14" xfId="0" applyNumberFormat="1" applyFont="1" applyFill="1" applyBorder="1" applyAlignment="1">
      <alignment horizontal="center" vertical="top" wrapText="1"/>
    </xf>
    <xf numFmtId="169" fontId="6" fillId="4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69" fontId="3" fillId="2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69" fontId="6" fillId="24" borderId="20" xfId="0" applyNumberFormat="1" applyFont="1" applyFill="1" applyBorder="1" applyAlignment="1">
      <alignment horizontal="center" vertical="top" wrapText="1"/>
    </xf>
    <xf numFmtId="169" fontId="6" fillId="2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69" fontId="6" fillId="24" borderId="22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69" fontId="6" fillId="24" borderId="11" xfId="0" applyNumberFormat="1" applyFont="1" applyFill="1" applyBorder="1" applyAlignment="1">
      <alignment horizontal="center" vertical="top" wrapText="1"/>
    </xf>
    <xf numFmtId="169" fontId="6" fillId="24" borderId="12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169" fontId="6" fillId="24" borderId="25" xfId="0" applyNumberFormat="1" applyFont="1" applyFill="1" applyBorder="1" applyAlignment="1">
      <alignment horizontal="center" vertical="top" wrapText="1"/>
    </xf>
    <xf numFmtId="169" fontId="6" fillId="24" borderId="26" xfId="0" applyNumberFormat="1" applyFont="1" applyFill="1" applyBorder="1" applyAlignment="1">
      <alignment horizontal="center" vertical="top" wrapText="1"/>
    </xf>
    <xf numFmtId="169" fontId="6" fillId="24" borderId="27" xfId="0" applyNumberFormat="1" applyFont="1" applyFill="1" applyBorder="1" applyAlignment="1">
      <alignment horizontal="center" vertical="top" wrapText="1"/>
    </xf>
    <xf numFmtId="169" fontId="6" fillId="24" borderId="28" xfId="0" applyNumberFormat="1" applyFont="1" applyFill="1" applyBorder="1" applyAlignment="1">
      <alignment horizontal="center" vertical="top" wrapText="1"/>
    </xf>
    <xf numFmtId="169" fontId="3" fillId="24" borderId="17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  <xf numFmtId="169" fontId="6" fillId="0" borderId="16" xfId="0" applyNumberFormat="1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vertical="top" wrapText="1"/>
    </xf>
    <xf numFmtId="169" fontId="3" fillId="4" borderId="17" xfId="0" applyNumberFormat="1" applyFont="1" applyFill="1" applyBorder="1" applyAlignment="1">
      <alignment horizontal="center" vertical="top" wrapText="1"/>
    </xf>
    <xf numFmtId="169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69" fontId="6" fillId="0" borderId="0" xfId="0" applyNumberFormat="1" applyFont="1" applyFill="1" applyBorder="1" applyAlignment="1">
      <alignment horizontal="center" vertical="top" wrapText="1"/>
    </xf>
    <xf numFmtId="0" fontId="6" fillId="24" borderId="15" xfId="0" applyFont="1" applyFill="1" applyBorder="1" applyAlignment="1">
      <alignment vertical="top" wrapText="1"/>
    </xf>
    <xf numFmtId="169" fontId="6" fillId="24" borderId="16" xfId="0" applyNumberFormat="1" applyFont="1" applyFill="1" applyBorder="1" applyAlignment="1">
      <alignment horizontal="center" vertical="top" wrapText="1"/>
    </xf>
    <xf numFmtId="0" fontId="6" fillId="24" borderId="29" xfId="0" applyFont="1" applyFill="1" applyBorder="1" applyAlignment="1">
      <alignment vertical="top" wrapText="1"/>
    </xf>
    <xf numFmtId="169" fontId="6" fillId="24" borderId="13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169" fontId="3" fillId="24" borderId="11" xfId="0" applyNumberFormat="1" applyFont="1" applyFill="1" applyBorder="1" applyAlignment="1">
      <alignment horizontal="center" vertical="top" wrapText="1"/>
    </xf>
    <xf numFmtId="169" fontId="3" fillId="24" borderId="15" xfId="0" applyNumberFormat="1" applyFont="1" applyFill="1" applyBorder="1" applyAlignment="1">
      <alignment horizontal="center" vertical="top" wrapText="1"/>
    </xf>
    <xf numFmtId="169" fontId="3" fillId="24" borderId="13" xfId="0" applyNumberFormat="1" applyFont="1" applyFill="1" applyBorder="1" applyAlignment="1">
      <alignment horizontal="center" vertical="top" wrapText="1"/>
    </xf>
    <xf numFmtId="169" fontId="3" fillId="24" borderId="30" xfId="0" applyNumberFormat="1" applyFont="1" applyFill="1" applyBorder="1" applyAlignment="1">
      <alignment horizontal="center" vertical="top" wrapText="1"/>
    </xf>
    <xf numFmtId="169" fontId="3" fillId="24" borderId="31" xfId="0" applyNumberFormat="1" applyFont="1" applyFill="1" applyBorder="1" applyAlignment="1">
      <alignment horizontal="center" vertical="top" wrapText="1"/>
    </xf>
    <xf numFmtId="169" fontId="3" fillId="24" borderId="19" xfId="0" applyNumberFormat="1" applyFont="1" applyFill="1" applyBorder="1" applyAlignment="1">
      <alignment horizontal="center" vertical="top" wrapText="1"/>
    </xf>
    <xf numFmtId="169" fontId="3" fillId="24" borderId="3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21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4"/>
  <sheetViews>
    <sheetView tabSelected="1" view="pageBreakPreview" zoomScale="75" zoomScaleSheetLayoutView="75" zoomScalePageLayoutView="0" workbookViewId="0" topLeftCell="A50">
      <selection activeCell="B95" sqref="B95"/>
    </sheetView>
  </sheetViews>
  <sheetFormatPr defaultColWidth="9.00390625" defaultRowHeight="12.75"/>
  <cols>
    <col min="1" max="1" width="2.375" style="0" customWidth="1"/>
    <col min="2" max="2" width="56.00390625" style="0" customWidth="1"/>
    <col min="3" max="3" width="16.75390625" style="0" customWidth="1"/>
    <col min="4" max="4" width="14.62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>
      <c r="B1" s="9"/>
      <c r="C1" s="9" t="s">
        <v>75</v>
      </c>
      <c r="D1" s="9"/>
      <c r="F1" s="5"/>
    </row>
    <row r="2" spans="2:4" ht="18">
      <c r="B2" s="9"/>
      <c r="C2" s="9" t="s">
        <v>76</v>
      </c>
      <c r="D2" s="9"/>
    </row>
    <row r="3" spans="2:4" ht="18">
      <c r="B3" s="9"/>
      <c r="C3" s="9" t="s">
        <v>74</v>
      </c>
      <c r="D3" s="9"/>
    </row>
    <row r="4" spans="2:7" ht="18">
      <c r="B4" s="9"/>
      <c r="C4" s="9" t="s">
        <v>80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>
      <c r="B6" s="10"/>
      <c r="C6" s="9"/>
      <c r="D6" s="9"/>
    </row>
    <row r="7" spans="2:4" ht="17.25" customHeight="1">
      <c r="B7" s="6" t="s">
        <v>82</v>
      </c>
      <c r="C7" s="11"/>
      <c r="D7" s="12"/>
    </row>
    <row r="8" spans="2:4" ht="18.75" customHeight="1">
      <c r="B8" s="9"/>
      <c r="C8" s="9"/>
      <c r="D8" s="9" t="s">
        <v>54</v>
      </c>
    </row>
    <row r="9" spans="2:4" ht="22.5" customHeight="1" thickBot="1">
      <c r="B9" s="10"/>
      <c r="C9" s="9"/>
      <c r="D9" s="9"/>
    </row>
    <row r="10" spans="2:5" ht="75">
      <c r="B10" s="61" t="s">
        <v>9</v>
      </c>
      <c r="C10" s="14" t="s">
        <v>67</v>
      </c>
      <c r="D10" s="14" t="s">
        <v>84</v>
      </c>
      <c r="E10" s="3"/>
    </row>
    <row r="11" spans="2:5" ht="37.5" customHeight="1" thickBot="1">
      <c r="B11" s="62"/>
      <c r="C11" s="16" t="s">
        <v>83</v>
      </c>
      <c r="D11" s="17"/>
      <c r="E11" s="3"/>
    </row>
    <row r="12" spans="2:5" ht="15.75" customHeight="1" thickBot="1">
      <c r="B12" s="18">
        <v>1</v>
      </c>
      <c r="C12" s="19">
        <v>2</v>
      </c>
      <c r="D12" s="19">
        <v>3</v>
      </c>
      <c r="E12" s="3"/>
    </row>
    <row r="13" spans="2:5" ht="23.25" customHeight="1" thickBot="1">
      <c r="B13" s="20" t="s">
        <v>10</v>
      </c>
      <c r="C13" s="21">
        <f>C14+C16+C20+C22+C23+C24+C25+C31+C33+C35+C36+C37+C39+C40</f>
        <v>157489.00000000003</v>
      </c>
      <c r="D13" s="21">
        <f>D14+D16+D23+D25+D24+D31+D33+D35+D36+D37</f>
        <v>105273.59999999999</v>
      </c>
      <c r="E13" s="3"/>
    </row>
    <row r="14" spans="2:5" ht="19.5" customHeight="1" thickBot="1">
      <c r="B14" s="15" t="s">
        <v>11</v>
      </c>
      <c r="C14" s="22">
        <f>SUM(C15:C15)</f>
        <v>78990.8</v>
      </c>
      <c r="D14" s="22">
        <f>SUM(D15:D15)</f>
        <v>52085</v>
      </c>
      <c r="E14" s="3"/>
    </row>
    <row r="15" spans="2:5" ht="19.5" customHeight="1" thickBot="1">
      <c r="B15" s="15" t="s">
        <v>0</v>
      </c>
      <c r="C15" s="23">
        <v>78990.8</v>
      </c>
      <c r="D15" s="23">
        <v>52085</v>
      </c>
      <c r="E15" s="3"/>
    </row>
    <row r="16" spans="2:5" ht="16.5" customHeight="1" thickBot="1">
      <c r="B16" s="15" t="s">
        <v>1</v>
      </c>
      <c r="C16" s="22">
        <f>SUM(C17:C19)</f>
        <v>26967.3</v>
      </c>
      <c r="D16" s="22">
        <f>SUM(D17:D19)</f>
        <v>20939</v>
      </c>
      <c r="E16" s="3"/>
    </row>
    <row r="17" spans="2:5" ht="33" customHeight="1" hidden="1" thickBot="1">
      <c r="B17" s="15" t="s">
        <v>55</v>
      </c>
      <c r="C17" s="23"/>
      <c r="D17" s="23"/>
      <c r="E17" s="3"/>
    </row>
    <row r="18" spans="2:5" ht="18" customHeight="1" thickBot="1">
      <c r="B18" s="15" t="s">
        <v>12</v>
      </c>
      <c r="C18" s="23">
        <v>24404.5</v>
      </c>
      <c r="D18" s="23">
        <v>18714.2</v>
      </c>
      <c r="E18" s="3"/>
    </row>
    <row r="19" spans="2:5" ht="16.5" customHeight="1" thickBot="1">
      <c r="B19" s="15" t="s">
        <v>2</v>
      </c>
      <c r="C19" s="23">
        <v>2562.8</v>
      </c>
      <c r="D19" s="23">
        <v>2224.8</v>
      </c>
      <c r="E19" s="3"/>
    </row>
    <row r="20" spans="2:5" ht="3.75" customHeight="1" hidden="1" thickBot="1">
      <c r="B20" s="15" t="s">
        <v>3</v>
      </c>
      <c r="C20" s="22">
        <f>C21</f>
        <v>0</v>
      </c>
      <c r="D20" s="22">
        <f>D21</f>
        <v>0</v>
      </c>
      <c r="E20" s="3"/>
    </row>
    <row r="21" spans="2:5" ht="15" customHeight="1" hidden="1" thickBot="1">
      <c r="B21" s="15" t="s">
        <v>4</v>
      </c>
      <c r="C21" s="23"/>
      <c r="D21" s="23"/>
      <c r="E21" s="3"/>
    </row>
    <row r="22" spans="2:5" ht="30" customHeight="1" hidden="1" thickBot="1">
      <c r="B22" s="15" t="s">
        <v>13</v>
      </c>
      <c r="C22" s="22"/>
      <c r="D22" s="22"/>
      <c r="E22" s="3"/>
    </row>
    <row r="23" spans="2:5" ht="18" customHeight="1" thickBot="1">
      <c r="B23" s="15" t="s">
        <v>5</v>
      </c>
      <c r="C23" s="22">
        <v>1450</v>
      </c>
      <c r="D23" s="22">
        <v>1438.4</v>
      </c>
      <c r="E23" s="3"/>
    </row>
    <row r="24" spans="2:5" ht="36.75" customHeight="1" thickBot="1">
      <c r="B24" s="15" t="s">
        <v>14</v>
      </c>
      <c r="C24" s="22"/>
      <c r="D24" s="22"/>
      <c r="E24" s="3"/>
    </row>
    <row r="25" spans="2:5" ht="58.5" customHeight="1" thickBot="1">
      <c r="B25" s="15" t="s">
        <v>15</v>
      </c>
      <c r="C25" s="22">
        <f>C27+C28+C29+C30+C26</f>
        <v>10635.1</v>
      </c>
      <c r="D25" s="22">
        <f>D27+D28+D29+D30+D26</f>
        <v>5786.3</v>
      </c>
      <c r="E25" s="3"/>
    </row>
    <row r="26" spans="2:5" ht="37.5" customHeight="1" thickBot="1">
      <c r="B26" s="15" t="s">
        <v>79</v>
      </c>
      <c r="C26" s="22">
        <v>50</v>
      </c>
      <c r="D26" s="22"/>
      <c r="E26" s="3"/>
    </row>
    <row r="27" spans="2:5" ht="22.5" customHeight="1" thickBot="1">
      <c r="B27" s="15" t="s">
        <v>16</v>
      </c>
      <c r="C27" s="23">
        <v>7381.5</v>
      </c>
      <c r="D27" s="24">
        <v>3570.8</v>
      </c>
      <c r="E27" s="3"/>
    </row>
    <row r="28" spans="2:5" ht="55.5" customHeight="1" thickBot="1">
      <c r="B28" s="15" t="s">
        <v>6</v>
      </c>
      <c r="C28" s="23">
        <v>2200</v>
      </c>
      <c r="D28" s="24">
        <v>1483.1</v>
      </c>
      <c r="E28" s="3"/>
    </row>
    <row r="29" spans="2:5" ht="21.75" customHeight="1" thickBot="1">
      <c r="B29" s="15" t="s">
        <v>17</v>
      </c>
      <c r="C29" s="23">
        <v>3.6</v>
      </c>
      <c r="D29" s="24">
        <v>3.6</v>
      </c>
      <c r="E29" s="3"/>
    </row>
    <row r="30" spans="2:5" ht="55.5" customHeight="1" thickBot="1">
      <c r="B30" s="15" t="s">
        <v>48</v>
      </c>
      <c r="C30" s="23">
        <v>1000</v>
      </c>
      <c r="D30" s="24">
        <v>728.8</v>
      </c>
      <c r="E30" s="3"/>
    </row>
    <row r="31" spans="2:5" ht="42.75" customHeight="1" thickBot="1">
      <c r="B31" s="15" t="s">
        <v>18</v>
      </c>
      <c r="C31" s="22">
        <f>C32</f>
        <v>540</v>
      </c>
      <c r="D31" s="22">
        <f>D32</f>
        <v>289.3</v>
      </c>
      <c r="E31" s="3"/>
    </row>
    <row r="32" spans="2:5" ht="37.5" customHeight="1" thickBot="1">
      <c r="B32" s="15" t="s">
        <v>7</v>
      </c>
      <c r="C32" s="23">
        <v>540</v>
      </c>
      <c r="D32" s="23">
        <v>289.3</v>
      </c>
      <c r="E32" s="3"/>
    </row>
    <row r="33" spans="2:5" ht="16.5" customHeight="1">
      <c r="B33" s="25" t="s">
        <v>19</v>
      </c>
      <c r="C33" s="65">
        <v>1017.2</v>
      </c>
      <c r="D33" s="65">
        <v>1017.1</v>
      </c>
      <c r="E33" s="64"/>
    </row>
    <row r="34" spans="2:5" ht="27.75" customHeight="1" thickBot="1">
      <c r="B34" s="15" t="s">
        <v>20</v>
      </c>
      <c r="C34" s="67"/>
      <c r="D34" s="67"/>
      <c r="E34" s="64"/>
    </row>
    <row r="35" spans="2:5" ht="50.25" customHeight="1" thickBot="1">
      <c r="B35" s="15" t="s">
        <v>8</v>
      </c>
      <c r="C35" s="22">
        <v>29888</v>
      </c>
      <c r="D35" s="22">
        <v>16073.7</v>
      </c>
      <c r="E35" s="3"/>
    </row>
    <row r="36" spans="2:5" ht="40.5" customHeight="1" thickBot="1">
      <c r="B36" s="15" t="s">
        <v>21</v>
      </c>
      <c r="C36" s="22">
        <v>7928.6</v>
      </c>
      <c r="D36" s="22">
        <v>7637.9</v>
      </c>
      <c r="E36" s="3"/>
    </row>
    <row r="37" spans="2:5" ht="26.25" customHeight="1" thickBot="1">
      <c r="B37" s="15" t="s">
        <v>22</v>
      </c>
      <c r="C37" s="22">
        <v>72</v>
      </c>
      <c r="D37" s="22">
        <v>6.9</v>
      </c>
      <c r="E37" s="3"/>
    </row>
    <row r="38" spans="2:5" ht="12.75" customHeight="1" hidden="1">
      <c r="B38" s="25" t="s">
        <v>23</v>
      </c>
      <c r="C38" s="26"/>
      <c r="D38" s="26"/>
      <c r="E38" s="64"/>
    </row>
    <row r="39" spans="2:5" ht="39.75" customHeight="1" hidden="1" thickBot="1">
      <c r="B39" s="27" t="s">
        <v>60</v>
      </c>
      <c r="C39" s="28"/>
      <c r="D39" s="29"/>
      <c r="E39" s="64"/>
    </row>
    <row r="40" spans="2:5" ht="41.25" customHeight="1" hidden="1" thickBot="1">
      <c r="B40" s="15" t="s">
        <v>61</v>
      </c>
      <c r="C40" s="30"/>
      <c r="D40" s="31"/>
      <c r="E40" s="64"/>
    </row>
    <row r="41" spans="2:5" ht="18.75" customHeight="1" thickBot="1">
      <c r="B41" s="15" t="s">
        <v>50</v>
      </c>
      <c r="C41" s="32">
        <f>SUM(C43:C46)</f>
        <v>530859</v>
      </c>
      <c r="D41" s="32">
        <f>SUM(D43:D46)</f>
        <v>388664.5</v>
      </c>
      <c r="E41" s="64"/>
    </row>
    <row r="42" spans="2:5" ht="12.75" customHeight="1" hidden="1">
      <c r="B42" s="15" t="s">
        <v>24</v>
      </c>
      <c r="C42" s="24"/>
      <c r="D42" s="24"/>
      <c r="E42" s="3"/>
    </row>
    <row r="43" spans="2:5" ht="39.75" customHeight="1" thickBot="1">
      <c r="B43" s="15" t="s">
        <v>52</v>
      </c>
      <c r="C43" s="24">
        <v>34896</v>
      </c>
      <c r="D43" s="24">
        <v>29080</v>
      </c>
      <c r="E43" s="3"/>
    </row>
    <row r="44" spans="2:5" ht="43.5" customHeight="1" thickBot="1">
      <c r="B44" s="15" t="s">
        <v>51</v>
      </c>
      <c r="C44" s="24">
        <v>203461.9</v>
      </c>
      <c r="D44" s="24">
        <v>145983.4</v>
      </c>
      <c r="E44" s="3"/>
    </row>
    <row r="45" spans="2:5" ht="40.5" customHeight="1" thickBot="1">
      <c r="B45" s="15" t="s">
        <v>53</v>
      </c>
      <c r="C45" s="24">
        <v>276183.4</v>
      </c>
      <c r="D45" s="24">
        <v>201229.9</v>
      </c>
      <c r="E45" s="3"/>
    </row>
    <row r="46" spans="2:5" ht="20.25" customHeight="1" thickBot="1">
      <c r="B46" s="15" t="s">
        <v>56</v>
      </c>
      <c r="C46" s="24">
        <v>16317.7</v>
      </c>
      <c r="D46" s="24">
        <v>12371.2</v>
      </c>
      <c r="E46" s="3"/>
    </row>
    <row r="47" spans="2:5" ht="20.25" customHeight="1" thickBot="1">
      <c r="B47" s="15" t="s">
        <v>68</v>
      </c>
      <c r="C47" s="24">
        <v>1500</v>
      </c>
      <c r="D47" s="24">
        <v>1454.6</v>
      </c>
      <c r="E47" s="3"/>
    </row>
    <row r="48" spans="2:5" ht="76.5" customHeight="1" thickBot="1">
      <c r="B48" s="15" t="s">
        <v>63</v>
      </c>
      <c r="C48" s="24"/>
      <c r="D48" s="24">
        <v>-3446.2</v>
      </c>
      <c r="E48" s="3"/>
    </row>
    <row r="49" spans="2:5" ht="21" customHeight="1" thickBot="1">
      <c r="B49" s="15" t="s">
        <v>25</v>
      </c>
      <c r="C49" s="32">
        <f>C41+C13+C47</f>
        <v>689848</v>
      </c>
      <c r="D49" s="32">
        <f>D13+D47+D48+D41</f>
        <v>491946.5</v>
      </c>
      <c r="E49" s="3"/>
    </row>
    <row r="50" spans="2:5" ht="16.5" customHeight="1" thickBot="1">
      <c r="B50" s="20" t="s">
        <v>26</v>
      </c>
      <c r="C50" s="33"/>
      <c r="D50" s="33"/>
      <c r="E50" s="3"/>
    </row>
    <row r="51" spans="2:5" ht="16.5" customHeight="1" hidden="1" thickBot="1">
      <c r="B51" s="34"/>
      <c r="C51" s="24"/>
      <c r="D51" s="24"/>
      <c r="E51" s="3"/>
    </row>
    <row r="52" spans="2:5" ht="21" customHeight="1" thickBot="1">
      <c r="B52" s="15" t="s">
        <v>27</v>
      </c>
      <c r="C52" s="22">
        <v>36591.8</v>
      </c>
      <c r="D52" s="22">
        <v>27653.7</v>
      </c>
      <c r="E52" s="3"/>
    </row>
    <row r="53" spans="2:5" ht="21" customHeight="1" thickBot="1">
      <c r="B53" s="15" t="s">
        <v>28</v>
      </c>
      <c r="C53" s="23">
        <v>20108.3</v>
      </c>
      <c r="D53" s="23">
        <v>15894.2</v>
      </c>
      <c r="E53" s="3"/>
    </row>
    <row r="54" spans="2:5" ht="18" customHeight="1" thickBot="1">
      <c r="B54" s="15" t="s">
        <v>29</v>
      </c>
      <c r="C54" s="23">
        <v>6073.8</v>
      </c>
      <c r="D54" s="23">
        <v>4668.5</v>
      </c>
      <c r="E54" s="3"/>
    </row>
    <row r="55" spans="2:5" ht="18.75" customHeight="1" thickBot="1">
      <c r="B55" s="15" t="s">
        <v>30</v>
      </c>
      <c r="C55" s="23">
        <v>1276.7</v>
      </c>
      <c r="D55" s="23">
        <v>647.7</v>
      </c>
      <c r="E55" s="3"/>
    </row>
    <row r="56" spans="2:5" ht="18.75" customHeight="1" thickBot="1">
      <c r="B56" s="25" t="s">
        <v>49</v>
      </c>
      <c r="C56" s="35">
        <v>90</v>
      </c>
      <c r="D56" s="35">
        <v>90</v>
      </c>
      <c r="E56" s="3"/>
    </row>
    <row r="57" spans="2:5" ht="28.5" customHeight="1" hidden="1" thickBot="1">
      <c r="B57" s="25" t="s">
        <v>49</v>
      </c>
      <c r="C57" s="35"/>
      <c r="D57" s="35"/>
      <c r="E57" s="3"/>
    </row>
    <row r="58" spans="2:5" ht="18.75" customHeight="1" hidden="1">
      <c r="B58" s="25"/>
      <c r="C58" s="35"/>
      <c r="D58" s="35"/>
      <c r="E58" s="3"/>
    </row>
    <row r="59" spans="2:5" ht="18.75" customHeight="1" hidden="1" thickBot="1">
      <c r="B59" s="25"/>
      <c r="C59" s="35"/>
      <c r="D59" s="35"/>
      <c r="E59" s="3"/>
    </row>
    <row r="60" spans="2:5" ht="12.75">
      <c r="B60" s="61" t="s">
        <v>31</v>
      </c>
      <c r="C60" s="65">
        <v>1607</v>
      </c>
      <c r="D60" s="65">
        <v>1065.7</v>
      </c>
      <c r="E60" s="64"/>
    </row>
    <row r="61" spans="2:5" ht="12.75">
      <c r="B61" s="63"/>
      <c r="C61" s="66"/>
      <c r="D61" s="66"/>
      <c r="E61" s="64"/>
    </row>
    <row r="62" spans="2:5" ht="20.25" customHeight="1" thickBot="1">
      <c r="B62" s="62"/>
      <c r="C62" s="67"/>
      <c r="D62" s="67"/>
      <c r="E62" s="64"/>
    </row>
    <row r="63" spans="2:5" ht="20.25" customHeight="1">
      <c r="B63" s="25" t="s">
        <v>32</v>
      </c>
      <c r="C63" s="35">
        <v>5251.4</v>
      </c>
      <c r="D63" s="35">
        <v>3144.3</v>
      </c>
      <c r="E63" s="3"/>
    </row>
    <row r="64" spans="2:5" ht="16.5" customHeight="1" hidden="1">
      <c r="B64" s="36" t="s">
        <v>57</v>
      </c>
      <c r="C64" s="37"/>
      <c r="D64" s="38"/>
      <c r="E64" s="3"/>
    </row>
    <row r="65" spans="2:5" ht="16.5" customHeight="1" hidden="1">
      <c r="B65" s="39" t="s">
        <v>62</v>
      </c>
      <c r="C65" s="40"/>
      <c r="D65" s="40"/>
      <c r="E65" s="3"/>
    </row>
    <row r="66" spans="2:5" ht="15" customHeight="1">
      <c r="B66" s="73" t="s">
        <v>33</v>
      </c>
      <c r="C66" s="68">
        <v>18979</v>
      </c>
      <c r="D66" s="70">
        <v>7732.2</v>
      </c>
      <c r="E66" s="72"/>
    </row>
    <row r="67" spans="2:5" ht="1.5" customHeight="1">
      <c r="B67" s="74"/>
      <c r="C67" s="69"/>
      <c r="D67" s="71"/>
      <c r="E67" s="72"/>
    </row>
    <row r="68" spans="2:5" ht="18" customHeight="1" hidden="1" thickBot="1">
      <c r="B68" s="15" t="s">
        <v>70</v>
      </c>
      <c r="C68" s="23"/>
      <c r="D68" s="23"/>
      <c r="E68" s="3"/>
    </row>
    <row r="69" spans="2:5" ht="18" customHeight="1" hidden="1">
      <c r="B69" s="41" t="s">
        <v>71</v>
      </c>
      <c r="C69" s="42"/>
      <c r="D69" s="43"/>
      <c r="E69" s="3"/>
    </row>
    <row r="70" spans="2:5" ht="25.5" customHeight="1" hidden="1">
      <c r="B70" s="44" t="s">
        <v>72</v>
      </c>
      <c r="C70" s="45"/>
      <c r="D70" s="46"/>
      <c r="E70" s="3"/>
    </row>
    <row r="71" spans="2:5" ht="18" customHeight="1" hidden="1" thickBot="1">
      <c r="B71" s="44" t="s">
        <v>73</v>
      </c>
      <c r="C71" s="47"/>
      <c r="D71" s="48"/>
      <c r="E71" s="3"/>
    </row>
    <row r="72" spans="2:5" ht="18" customHeight="1" thickBot="1">
      <c r="B72" s="15" t="s">
        <v>58</v>
      </c>
      <c r="C72" s="22">
        <v>20.5</v>
      </c>
      <c r="D72" s="22">
        <v>20.5</v>
      </c>
      <c r="E72" s="3"/>
    </row>
    <row r="73" spans="2:5" ht="18" customHeight="1" hidden="1" thickBot="1">
      <c r="B73" s="15" t="s">
        <v>59</v>
      </c>
      <c r="C73" s="23"/>
      <c r="D73" s="23"/>
      <c r="E73" s="3"/>
    </row>
    <row r="74" spans="2:5" ht="17.25" customHeight="1" thickBot="1">
      <c r="B74" s="15" t="s">
        <v>34</v>
      </c>
      <c r="C74" s="32">
        <v>448050</v>
      </c>
      <c r="D74" s="22">
        <v>293858</v>
      </c>
      <c r="E74" s="3"/>
    </row>
    <row r="75" spans="2:5" ht="20.25" customHeight="1" thickBot="1">
      <c r="B75" s="15" t="s">
        <v>28</v>
      </c>
      <c r="C75" s="23">
        <v>227506</v>
      </c>
      <c r="D75" s="23">
        <v>163427.7</v>
      </c>
      <c r="E75" s="3"/>
    </row>
    <row r="76" spans="2:9" ht="18" customHeight="1" thickBot="1">
      <c r="B76" s="15" t="s">
        <v>29</v>
      </c>
      <c r="C76" s="23">
        <v>68680.9</v>
      </c>
      <c r="D76" s="23">
        <v>48294.6</v>
      </c>
      <c r="E76" s="3"/>
      <c r="H76" s="5"/>
      <c r="I76" s="5"/>
    </row>
    <row r="77" spans="2:9" ht="18.75" customHeight="1" thickBot="1">
      <c r="B77" s="15" t="s">
        <v>35</v>
      </c>
      <c r="C77" s="23">
        <v>23800.3</v>
      </c>
      <c r="D77" s="23">
        <v>18390.5</v>
      </c>
      <c r="E77" s="3"/>
      <c r="H77" s="5"/>
      <c r="I77" s="5"/>
    </row>
    <row r="78" spans="2:9" ht="19.5" customHeight="1" thickBot="1">
      <c r="B78" s="27" t="s">
        <v>36</v>
      </c>
      <c r="C78" s="23">
        <v>47883.6</v>
      </c>
      <c r="D78" s="23">
        <v>24766.7</v>
      </c>
      <c r="E78" s="3"/>
      <c r="H78" s="5"/>
      <c r="I78" s="5"/>
    </row>
    <row r="79" spans="2:9" ht="25.5" customHeight="1" thickBot="1">
      <c r="B79" s="15" t="s">
        <v>37</v>
      </c>
      <c r="C79" s="23">
        <v>29061.7</v>
      </c>
      <c r="D79" s="23">
        <v>15188.8</v>
      </c>
      <c r="E79" s="3"/>
      <c r="H79" s="5"/>
      <c r="I79" s="5"/>
    </row>
    <row r="80" spans="2:9" ht="12.75">
      <c r="B80" s="61" t="s">
        <v>38</v>
      </c>
      <c r="C80" s="65">
        <v>49701.1</v>
      </c>
      <c r="D80" s="65">
        <v>36506.3</v>
      </c>
      <c r="E80" s="64"/>
      <c r="H80" s="5"/>
      <c r="I80" s="5"/>
    </row>
    <row r="81" spans="2:9" ht="27.75" customHeight="1" thickBot="1">
      <c r="B81" s="62"/>
      <c r="C81" s="67"/>
      <c r="D81" s="67"/>
      <c r="E81" s="64"/>
      <c r="H81" s="5"/>
      <c r="I81" s="5"/>
    </row>
    <row r="82" spans="2:9" ht="19.5" customHeight="1" thickBot="1">
      <c r="B82" s="15" t="s">
        <v>39</v>
      </c>
      <c r="C82" s="23">
        <v>30582.4</v>
      </c>
      <c r="D82" s="23">
        <v>23051.5</v>
      </c>
      <c r="E82" s="3"/>
      <c r="H82" s="5"/>
      <c r="I82" s="5"/>
    </row>
    <row r="83" spans="2:9" ht="17.25" customHeight="1" thickBot="1">
      <c r="B83" s="15" t="s">
        <v>29</v>
      </c>
      <c r="C83" s="23">
        <v>9207.6</v>
      </c>
      <c r="D83" s="23">
        <v>6914.9</v>
      </c>
      <c r="E83" s="3"/>
      <c r="H83" s="5"/>
      <c r="I83" s="5"/>
    </row>
    <row r="84" spans="2:9" ht="18.75" customHeight="1" thickBot="1">
      <c r="B84" s="15" t="s">
        <v>35</v>
      </c>
      <c r="C84" s="23">
        <v>2197.5</v>
      </c>
      <c r="D84" s="23">
        <v>1233.3</v>
      </c>
      <c r="E84" s="3"/>
      <c r="H84" s="5"/>
      <c r="I84" s="5"/>
    </row>
    <row r="85" spans="2:9" ht="21" customHeight="1" thickBot="1">
      <c r="B85" s="15" t="s">
        <v>36</v>
      </c>
      <c r="C85" s="23">
        <v>914.1</v>
      </c>
      <c r="D85" s="23">
        <v>497.1</v>
      </c>
      <c r="E85" s="3"/>
      <c r="H85" s="5"/>
      <c r="I85" s="5"/>
    </row>
    <row r="86" spans="2:9" ht="22.5" customHeight="1" hidden="1" thickBot="1">
      <c r="B86" s="15" t="s">
        <v>64</v>
      </c>
      <c r="C86" s="32"/>
      <c r="D86" s="22"/>
      <c r="E86" s="3"/>
      <c r="H86" s="5"/>
      <c r="I86" s="5"/>
    </row>
    <row r="87" spans="2:9" ht="16.5" customHeight="1" hidden="1" thickBot="1">
      <c r="B87" s="15" t="s">
        <v>40</v>
      </c>
      <c r="C87" s="23"/>
      <c r="D87" s="23"/>
      <c r="E87" s="3"/>
      <c r="H87" s="5"/>
      <c r="I87" s="5"/>
    </row>
    <row r="88" spans="2:9" ht="18.75" customHeight="1" hidden="1" thickBot="1">
      <c r="B88" s="15" t="s">
        <v>29</v>
      </c>
      <c r="C88" s="23"/>
      <c r="D88" s="23"/>
      <c r="E88" s="3"/>
      <c r="H88" s="5"/>
      <c r="I88" s="5"/>
    </row>
    <row r="89" spans="2:9" ht="20.2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1.75" customHeight="1" hidden="1" thickBot="1">
      <c r="B91" s="15" t="s">
        <v>41</v>
      </c>
      <c r="C91" s="23"/>
      <c r="D91" s="23"/>
      <c r="E91" s="3"/>
      <c r="H91" s="5"/>
      <c r="I91" s="5"/>
    </row>
    <row r="92" spans="2:9" ht="21" customHeight="1" hidden="1" thickBot="1">
      <c r="B92" s="15" t="s">
        <v>42</v>
      </c>
      <c r="C92" s="23"/>
      <c r="D92" s="23"/>
      <c r="E92" s="3"/>
      <c r="H92" s="5"/>
      <c r="I92" s="5"/>
    </row>
    <row r="93" spans="2:9" ht="20.25" customHeight="1" thickBot="1">
      <c r="B93" s="15" t="s">
        <v>43</v>
      </c>
      <c r="C93" s="22">
        <v>26482</v>
      </c>
      <c r="D93" s="22">
        <v>18961.2</v>
      </c>
      <c r="E93" s="3"/>
      <c r="H93" s="5"/>
      <c r="I93" s="5"/>
    </row>
    <row r="94" spans="2:9" ht="19.5" thickBot="1">
      <c r="B94" s="15" t="s">
        <v>44</v>
      </c>
      <c r="C94" s="23">
        <v>1600</v>
      </c>
      <c r="D94" s="23">
        <v>1078.7</v>
      </c>
      <c r="E94" s="3"/>
      <c r="H94" s="5"/>
      <c r="I94" s="5"/>
    </row>
    <row r="95" spans="2:9" ht="37.5">
      <c r="B95" s="57" t="s">
        <v>86</v>
      </c>
      <c r="C95" s="58">
        <v>4854.7</v>
      </c>
      <c r="D95" s="58">
        <v>2518</v>
      </c>
      <c r="E95" s="3"/>
      <c r="H95" s="5"/>
      <c r="I95" s="5"/>
    </row>
    <row r="96" spans="2:9" ht="18.75">
      <c r="B96" s="39" t="s">
        <v>78</v>
      </c>
      <c r="C96" s="40">
        <v>2528</v>
      </c>
      <c r="D96" s="40">
        <v>1952.8</v>
      </c>
      <c r="E96" s="3"/>
      <c r="H96" s="5"/>
      <c r="I96" s="5"/>
    </row>
    <row r="97" spans="2:9" ht="100.5" customHeight="1" thickBot="1">
      <c r="B97" s="59" t="s">
        <v>85</v>
      </c>
      <c r="C97" s="60">
        <v>8293.6</v>
      </c>
      <c r="D97" s="23">
        <v>7255.9</v>
      </c>
      <c r="E97" s="3"/>
      <c r="H97" s="5"/>
      <c r="I97" s="5"/>
    </row>
    <row r="98" spans="2:9" ht="19.5" thickBot="1">
      <c r="B98" s="15" t="s">
        <v>65</v>
      </c>
      <c r="C98" s="22">
        <v>71280.5</v>
      </c>
      <c r="D98" s="22">
        <v>63813.7</v>
      </c>
      <c r="E98" s="3"/>
      <c r="H98" s="5"/>
      <c r="I98" s="5"/>
    </row>
    <row r="99" spans="2:9" ht="57" thickBot="1">
      <c r="B99" s="15" t="s">
        <v>81</v>
      </c>
      <c r="C99" s="22">
        <v>64378.8</v>
      </c>
      <c r="D99" s="22">
        <v>58962.4</v>
      </c>
      <c r="E99" s="3"/>
      <c r="H99" s="5"/>
      <c r="I99" s="5"/>
    </row>
    <row r="100" spans="2:9" ht="38.25" thickBot="1">
      <c r="B100" s="15" t="s">
        <v>66</v>
      </c>
      <c r="C100" s="49">
        <v>133.4</v>
      </c>
      <c r="D100" s="22"/>
      <c r="E100" s="3"/>
      <c r="H100" s="5"/>
      <c r="I100" s="5"/>
    </row>
    <row r="101" spans="2:9" ht="38.25" thickBot="1">
      <c r="B101" s="15" t="s">
        <v>69</v>
      </c>
      <c r="C101" s="35">
        <v>35602.9</v>
      </c>
      <c r="D101" s="22">
        <v>33328.9</v>
      </c>
      <c r="E101" s="3"/>
      <c r="H101" s="5"/>
      <c r="I101" s="5"/>
    </row>
    <row r="102" spans="2:9" ht="37.5" hidden="1">
      <c r="B102" s="13" t="s">
        <v>45</v>
      </c>
      <c r="C102" s="50"/>
      <c r="D102" s="51"/>
      <c r="E102" s="7"/>
      <c r="H102" s="5"/>
      <c r="I102" s="5"/>
    </row>
    <row r="103" spans="2:9" ht="28.5" customHeight="1" thickBot="1">
      <c r="B103" s="52" t="s">
        <v>46</v>
      </c>
      <c r="C103" s="53">
        <f>SUM(C52+C60+C63+C66+C72+C74+C80+C86+C93+C98+C100+C101+C56+C57)</f>
        <v>693789.6000000001</v>
      </c>
      <c r="D103" s="53">
        <f>SUM(D52+D60+D63+D66+D72+D74+D80+D86+D93+D98+D100+D101+D56+D57)</f>
        <v>486174.50000000006</v>
      </c>
      <c r="E103" s="3"/>
      <c r="H103" s="5"/>
      <c r="I103" s="5"/>
    </row>
    <row r="104" spans="2:9" ht="21.75" customHeight="1" thickBot="1">
      <c r="B104" s="52" t="s">
        <v>47</v>
      </c>
      <c r="C104" s="33">
        <f>SUM(C49-C103)</f>
        <v>-3941.600000000093</v>
      </c>
      <c r="D104" s="33">
        <f>SUM(D49-D103)</f>
        <v>5771.999999999942</v>
      </c>
      <c r="E104" s="3"/>
      <c r="H104" s="5"/>
      <c r="I104" s="5"/>
    </row>
    <row r="105" spans="2:9" ht="21.75" customHeight="1" hidden="1">
      <c r="B105" s="55"/>
      <c r="C105" s="56"/>
      <c r="D105" s="56"/>
      <c r="E105" s="3"/>
      <c r="H105" s="5"/>
      <c r="I105" s="5"/>
    </row>
    <row r="106" spans="2:9" ht="21.75" customHeight="1" hidden="1">
      <c r="B106" s="55"/>
      <c r="C106" s="56">
        <f>SUM(C107-C103)</f>
        <v>-144428.00000000012</v>
      </c>
      <c r="D106" s="56">
        <f>SUM(D107-D103)</f>
        <v>-207381.90000000008</v>
      </c>
      <c r="E106" s="3"/>
      <c r="H106" s="5"/>
      <c r="I106" s="5"/>
    </row>
    <row r="107" spans="2:9" ht="21.75" customHeight="1" hidden="1">
      <c r="B107" s="10" t="s">
        <v>77</v>
      </c>
      <c r="C107" s="54">
        <v>549361.6</v>
      </c>
      <c r="D107" s="54">
        <v>278792.6</v>
      </c>
      <c r="H107" s="5"/>
      <c r="I107" s="5"/>
    </row>
    <row r="108" spans="2:9" ht="12.75">
      <c r="B108" s="2"/>
      <c r="H108" s="5"/>
      <c r="I108" s="5"/>
    </row>
    <row r="109" spans="2:9" ht="12.75">
      <c r="B109" s="4"/>
      <c r="D109" s="1"/>
      <c r="H109" s="5"/>
      <c r="I109" s="5"/>
    </row>
    <row r="110" spans="4:9" ht="12.75">
      <c r="D110" s="1"/>
      <c r="H110" s="5"/>
      <c r="I110" s="5"/>
    </row>
    <row r="111" spans="2:9" ht="12.75">
      <c r="B111" s="2"/>
      <c r="D111" s="1"/>
      <c r="H111" s="5"/>
      <c r="I111" s="5"/>
    </row>
    <row r="112" spans="2:9" ht="12.75">
      <c r="B112" s="2"/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4:9" ht="12.75">
      <c r="D117" s="1"/>
      <c r="H117" s="5"/>
      <c r="I117" s="5"/>
    </row>
    <row r="118" spans="4:9" ht="12.75"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</sheetData>
  <sheetProtection/>
  <mergeCells count="17">
    <mergeCell ref="B10:B11"/>
    <mergeCell ref="C33:C34"/>
    <mergeCell ref="D33:D34"/>
    <mergeCell ref="E66:E67"/>
    <mergeCell ref="E33:E34"/>
    <mergeCell ref="E38:E41"/>
    <mergeCell ref="B66:B67"/>
    <mergeCell ref="B80:B81"/>
    <mergeCell ref="B60:B62"/>
    <mergeCell ref="E60:E62"/>
    <mergeCell ref="E80:E81"/>
    <mergeCell ref="C60:C62"/>
    <mergeCell ref="C80:C81"/>
    <mergeCell ref="C66:C67"/>
    <mergeCell ref="D60:D62"/>
    <mergeCell ref="D66:D67"/>
    <mergeCell ref="D80:D81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Admin</cp:lastModifiedBy>
  <cp:lastPrinted>2013-11-06T06:02:26Z</cp:lastPrinted>
  <dcterms:created xsi:type="dcterms:W3CDTF">2008-01-11T10:20:26Z</dcterms:created>
  <dcterms:modified xsi:type="dcterms:W3CDTF">2014-11-24T08:29:24Z</dcterms:modified>
  <cp:category/>
  <cp:version/>
  <cp:contentType/>
  <cp:contentStatus/>
</cp:coreProperties>
</file>