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0"/>
  </bookViews>
  <sheets>
    <sheet name="01,09,2017  " sheetId="1" r:id="rId1"/>
    <sheet name="01,08,2017 " sheetId="2" r:id="rId2"/>
    <sheet name="01,07,2017 " sheetId="3" r:id="rId3"/>
    <sheet name="01,06,2017" sheetId="4" r:id="rId4"/>
    <sheet name="01,05,2017" sheetId="5" r:id="rId5"/>
    <sheet name="01,04,2017  " sheetId="6" r:id="rId6"/>
    <sheet name="01,03,2017   " sheetId="7" r:id="rId7"/>
    <sheet name="01,02,2017  " sheetId="8" r:id="rId8"/>
  </sheets>
  <definedNames/>
  <calcPr fullCalcOnLoad="1"/>
</workbook>
</file>

<file path=xl/sharedStrings.xml><?xml version="1.0" encoding="utf-8"?>
<sst xmlns="http://schemas.openxmlformats.org/spreadsheetml/2006/main" count="776" uniqueCount="96">
  <si>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</si>
  <si>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</si>
  <si>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</si>
  <si>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</si>
  <si>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Транспортный налог</t>
  </si>
  <si>
    <t>ГОСУДАРСТВЕННАЯ ПОШЛИНА</t>
  </si>
  <si>
    <t>Доходы от сдачи в аренду имущества, находящегося в государственной и муниципальной собственности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</si>
  <si>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</si>
  <si>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</si>
  <si>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НАИМЕНОВАНИЕ  ПОКАЗАТЕЛЕЙ</t>
  </si>
  <si>
    <t>Д О Х О Д Ы</t>
  </si>
  <si>
    <t>НАЛОГИ НА ПРИБЫЛЬ (ДОХОД),</t>
  </si>
  <si>
    <t>Единый налог на вмененный доход</t>
  </si>
  <si>
    <t>НАЛОГ НА ДОБЫЧУ ОБЩЕРАСПРОСТРАНЕННЫХ ПОЛЕЗНЫХ ИСКОПАЕМЫХ</t>
  </si>
  <si>
    <t>ЗАДОЛЖЕННОСТЬ ПО ОТМЕНЕННЫМ НАЛОГАМ</t>
  </si>
  <si>
    <t>ДОХОДЫ ОТ ИСПОЛЬЗОВАНИЯ ИМУЩЕСТВА, НАХОДЯЩЕГОСЯ В МУНИЦИПАЛЬНОЙ СОБСТВЕННОСТИ</t>
  </si>
  <si>
    <t>Арендная плата за землю</t>
  </si>
  <si>
    <t>Доходы от перечисления части прибыли</t>
  </si>
  <si>
    <t>ПЛАТЕЖИ ПРИ ПОЛЬЗОВАНИИ ПРИРОДНЫМИ РЕСУРСАМИ</t>
  </si>
  <si>
    <t>ДОХОДЫ ОТ ПРОДАЖИ МАТЕРИАЛЬНЫХ</t>
  </si>
  <si>
    <t>И НЕМАТЕРИАЛЬНЫХ АКТИВОВ</t>
  </si>
  <si>
    <t>ШТРАФНЫЕ САНКЦИИ,ВОЗМЕЩЕНИЕ УЩЕРБА</t>
  </si>
  <si>
    <t>ПРОЧИЕ НЕНАЛОГОВЫЕ ДОХОДЫ</t>
  </si>
  <si>
    <t>БЕЗВОЗМЕЗДНЫЕ ПЕРЕЧИСЛЕНИЯ</t>
  </si>
  <si>
    <t>Дотации от др.бюджетов бюджетной системы</t>
  </si>
  <si>
    <t>ВСЕГО ДОХОДОВ</t>
  </si>
  <si>
    <t>Р А С Х О Д Ы</t>
  </si>
  <si>
    <t>ОБЩЕГОСУДАРСТВЕЕННЫЕ ВОПРОСЫ</t>
  </si>
  <si>
    <t>в т.ч. заработная плата</t>
  </si>
  <si>
    <t>-начисления на оплату труда</t>
  </si>
  <si>
    <t>-коммунальные услуги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</si>
  <si>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</si>
  <si>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</si>
  <si>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</si>
  <si>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</si>
  <si>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коммунальные услуги</t>
  </si>
  <si>
    <t>увеличение стоимости материальных запасов</t>
  </si>
  <si>
    <t>в том числе          питание</t>
  </si>
  <si>
    <t>в т.ч.заработная плата</t>
  </si>
  <si>
    <t>в т.ч .заработная плата</t>
  </si>
  <si>
    <t>в том числе      питание</t>
  </si>
  <si>
    <t xml:space="preserve">                          медикаменты</t>
  </si>
  <si>
    <t>СОЦИАЛЬНАЯ ПОЛИТИКА</t>
  </si>
  <si>
    <t>в т.ч. муниципальные пенсии</t>
  </si>
  <si>
    <t>Финансовая помощь бюджетам других уровней</t>
  </si>
  <si>
    <t>ИТОГО РАСХОДОВ</t>
  </si>
  <si>
    <t>ДЕФИЦИТ (ПРОФИЦИТ)</t>
  </si>
  <si>
    <t>Прочие доходы от использования имущества и прав ,находящегося в государственной и муниципальной собственности</t>
  </si>
  <si>
    <t>НАЦИОНАЛЬНАЯ ОБОРОНА</t>
  </si>
  <si>
    <t xml:space="preserve">БЕЗВОЗМЕЗДНЫЕ ПОСТУПЛЕНИЯ </t>
  </si>
  <si>
    <t xml:space="preserve">Субсидии бюджетам субъектов РФ и муниципальных образований </t>
  </si>
  <si>
    <t xml:space="preserve">Дотации бюджетам субъектов РФ и муниципальных образований </t>
  </si>
  <si>
    <t xml:space="preserve">Субвенции бюджетам субъектов РФ и муниципальных образований </t>
  </si>
  <si>
    <t xml:space="preserve">тыс.руб. </t>
  </si>
  <si>
    <t>Налог взимаемый всвзи с применением упрощенной системы налогообложения</t>
  </si>
  <si>
    <t>Иные межбюджетные трансферты</t>
  </si>
  <si>
    <t>приобретение автотранспорта</t>
  </si>
  <si>
    <t>ОХРАНА ОКРУЖАЮЩЕЙ СРЕДЫ</t>
  </si>
  <si>
    <t>Охрана объектов растительного и животного мира</t>
  </si>
  <si>
    <t>ДОХОДЫ ОТ ВОЗВРАТА ОСТАТКОВ СУБСИДИЙ И СУБВЕНЦИЙ ПРОШЛЫХ ЛЕТ</t>
  </si>
  <si>
    <t>Возврат остатков субсидий и субвенций прошлых лет</t>
  </si>
  <si>
    <t>поддержка предпринимательства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</si>
  <si>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</si>
  <si>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ЗДРАВООХРАНЕНИЕ </t>
  </si>
  <si>
    <t>ФИЗИЧЕСКАЯ КУЛЬТУРА И СПОРТ</t>
  </si>
  <si>
    <t>ОБСЛУЖИВАНИЕ ГОСУДАРСТВЕННОГО И МУНИЦИПАЛЬНОГО ДОЛГА</t>
  </si>
  <si>
    <t>ПРОЧИЕ БЕЗВОЗМЕЗДНЫЕ ПОСТУПЛЕНИЯ</t>
  </si>
  <si>
    <t>БЕЗВОЗМЕЗДНЫЕ ПЕРЕЧИСЛЕНИЯ БЮДЖЕТАМ</t>
  </si>
  <si>
    <t>Строительство теплотрассы</t>
  </si>
  <si>
    <t xml:space="preserve">Строительство водопровода </t>
  </si>
  <si>
    <t>Развитие социальной и  инженерной инфраструктуры субъектов РФ и муниципальных образований</t>
  </si>
  <si>
    <t xml:space="preserve">Благоустройство набержной </t>
  </si>
  <si>
    <t>Богучарского муниципального района</t>
  </si>
  <si>
    <t xml:space="preserve">Приложение </t>
  </si>
  <si>
    <t xml:space="preserve">к постановлению администрации </t>
  </si>
  <si>
    <t>отчет</t>
  </si>
  <si>
    <t>Проценты,полученные от предоставления бюджетных кредитов</t>
  </si>
  <si>
    <t xml:space="preserve">от                      2014г.  № </t>
  </si>
  <si>
    <t>в т.ч. Строительство спортивной площадки в МКОУ "Лебединская СОШ", спорткомплекс в г.Богучар</t>
  </si>
  <si>
    <t>Акцизы</t>
  </si>
  <si>
    <t>Налог на имущество физических лиц</t>
  </si>
  <si>
    <t>Земельный налог</t>
  </si>
  <si>
    <t>КУЛЬТУРАИ КИНЕМАТОГРАФИЯ</t>
  </si>
  <si>
    <t>Налог взимаемый всвзи с применением патента</t>
  </si>
  <si>
    <t xml:space="preserve">                     Богучарского муниципального района</t>
  </si>
  <si>
    <t>ИСПОЛНЕНО</t>
  </si>
  <si>
    <t xml:space="preserve">УТОЧНЕННЫЙ ПЛАН  </t>
  </si>
  <si>
    <t xml:space="preserve">       Исполнение  районного  бюджета за январь 2017  года .</t>
  </si>
  <si>
    <t xml:space="preserve">       Исполнение  районного  бюджета за февраль 2017  года .</t>
  </si>
  <si>
    <t>КУЛЬТУРА И КИНЕМАТОГРАФИЯ</t>
  </si>
  <si>
    <t xml:space="preserve">       Исполнение  районного  бюджета за март 2017  года .</t>
  </si>
  <si>
    <t xml:space="preserve">       Исполнение  районного  бюджета за апрель 2017  года .</t>
  </si>
  <si>
    <t xml:space="preserve">       Исполнение  районного  бюджета за май 2017  года .</t>
  </si>
  <si>
    <t xml:space="preserve">       Исполнение  районного  бюджета за июнь 2017  года .</t>
  </si>
  <si>
    <t xml:space="preserve">       Исполнение  районного  бюджета за июль 2017  года .</t>
  </si>
  <si>
    <t xml:space="preserve">       Исполнение  районного  бюджета за августа 2017  года 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</si>
</sst>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#,##0.0"/>
  </numFmts>
  <fonts count="4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14" fontId="6" fillId="0" borderId="14" xfId="0" applyNumberFormat="1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3" fillId="33" borderId="13" xfId="0" applyFont="1" applyFill="1" applyBorder="1" applyAlignment="1">
      <alignment vertical="top" wrapText="1"/>
    </xf>
    <xf numFmtId="169" fontId="3" fillId="33" borderId="14" xfId="0" applyNumberFormat="1" applyFont="1" applyFill="1" applyBorder="1" applyAlignment="1">
      <alignment horizontal="center" vertical="top" wrapText="1"/>
    </xf>
    <xf numFmtId="169" fontId="3" fillId="34" borderId="14" xfId="0" applyNumberFormat="1" applyFont="1" applyFill="1" applyBorder="1" applyAlignment="1">
      <alignment horizontal="center" vertical="top" wrapText="1"/>
    </xf>
    <xf numFmtId="169" fontId="6" fillId="34" borderId="14" xfId="0" applyNumberFormat="1" applyFont="1" applyFill="1" applyBorder="1" applyAlignment="1">
      <alignment horizontal="center" vertical="top" wrapText="1"/>
    </xf>
    <xf numFmtId="169" fontId="6" fillId="0" borderId="14" xfId="0" applyNumberFormat="1" applyFont="1" applyFill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169" fontId="6" fillId="0" borderId="16" xfId="0" applyNumberFormat="1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169" fontId="6" fillId="0" borderId="18" xfId="0" applyNumberFormat="1" applyFont="1" applyBorder="1" applyAlignment="1">
      <alignment horizontal="center" vertical="top" wrapText="1"/>
    </xf>
    <xf numFmtId="169" fontId="6" fillId="0" borderId="14" xfId="0" applyNumberFormat="1" applyFont="1" applyBorder="1" applyAlignment="1">
      <alignment horizontal="center" vertical="top" wrapText="1"/>
    </xf>
    <xf numFmtId="169" fontId="3" fillId="0" borderId="14" xfId="0" applyNumberFormat="1" applyFont="1" applyFill="1" applyBorder="1" applyAlignment="1">
      <alignment horizontal="center" vertical="top" wrapText="1"/>
    </xf>
    <xf numFmtId="169" fontId="6" fillId="33" borderId="14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vertical="top" wrapText="1"/>
    </xf>
    <xf numFmtId="169" fontId="3" fillId="34" borderId="16" xfId="0" applyNumberFormat="1" applyFont="1" applyFill="1" applyBorder="1" applyAlignment="1">
      <alignment horizontal="center" vertical="top" wrapText="1"/>
    </xf>
    <xf numFmtId="0" fontId="6" fillId="0" borderId="19" xfId="0" applyFont="1" applyBorder="1" applyAlignment="1">
      <alignment vertical="top" wrapText="1"/>
    </xf>
    <xf numFmtId="169" fontId="6" fillId="34" borderId="20" xfId="0" applyNumberFormat="1" applyFont="1" applyFill="1" applyBorder="1" applyAlignment="1">
      <alignment horizontal="center" vertical="top" wrapText="1"/>
    </xf>
    <xf numFmtId="0" fontId="6" fillId="0" borderId="21" xfId="0" applyFont="1" applyBorder="1" applyAlignment="1">
      <alignment vertical="top" wrapText="1"/>
    </xf>
    <xf numFmtId="169" fontId="6" fillId="34" borderId="21" xfId="0" applyNumberFormat="1" applyFont="1" applyFill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169" fontId="6" fillId="34" borderId="11" xfId="0" applyNumberFormat="1" applyFont="1" applyFill="1" applyBorder="1" applyAlignment="1">
      <alignment horizontal="center" vertical="top" wrapText="1"/>
    </xf>
    <xf numFmtId="0" fontId="6" fillId="0" borderId="23" xfId="0" applyFont="1" applyBorder="1" applyAlignment="1">
      <alignment vertical="top" wrapText="1"/>
    </xf>
    <xf numFmtId="169" fontId="6" fillId="34" borderId="24" xfId="0" applyNumberFormat="1" applyFont="1" applyFill="1" applyBorder="1" applyAlignment="1">
      <alignment horizontal="center" vertical="top" wrapText="1"/>
    </xf>
    <xf numFmtId="169" fontId="6" fillId="34" borderId="25" xfId="0" applyNumberFormat="1" applyFont="1" applyFill="1" applyBorder="1" applyAlignment="1">
      <alignment horizontal="center" vertical="top" wrapText="1"/>
    </xf>
    <xf numFmtId="169" fontId="3" fillId="34" borderId="17" xfId="0" applyNumberFormat="1" applyFont="1" applyFill="1" applyBorder="1" applyAlignment="1">
      <alignment horizontal="center" vertical="top" wrapText="1"/>
    </xf>
    <xf numFmtId="169" fontId="6" fillId="0" borderId="11" xfId="0" applyNumberFormat="1" applyFont="1" applyBorder="1" applyAlignment="1">
      <alignment horizontal="center" vertical="top" wrapText="1"/>
    </xf>
    <xf numFmtId="0" fontId="6" fillId="33" borderId="13" xfId="0" applyFont="1" applyFill="1" applyBorder="1" applyAlignment="1">
      <alignment vertical="top" wrapText="1"/>
    </xf>
    <xf numFmtId="169" fontId="3" fillId="33" borderId="17" xfId="0" applyNumberFormat="1" applyFont="1" applyFill="1" applyBorder="1" applyAlignment="1">
      <alignment horizontal="center" vertical="top" wrapText="1"/>
    </xf>
    <xf numFmtId="169" fontId="5" fillId="0" borderId="0" xfId="0" applyNumberFormat="1" applyFont="1" applyAlignment="1">
      <alignment/>
    </xf>
    <xf numFmtId="0" fontId="6" fillId="0" borderId="0" xfId="0" applyFont="1" applyFill="1" applyBorder="1" applyAlignment="1">
      <alignment vertical="top" wrapText="1"/>
    </xf>
    <xf numFmtId="169" fontId="6" fillId="0" borderId="0" xfId="0" applyNumberFormat="1" applyFont="1" applyFill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169" fontId="3" fillId="34" borderId="11" xfId="0" applyNumberFormat="1" applyFont="1" applyFill="1" applyBorder="1" applyAlignment="1">
      <alignment horizontal="center" vertical="top" wrapText="1"/>
    </xf>
    <xf numFmtId="169" fontId="3" fillId="34" borderId="13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6" fillId="0" borderId="26" xfId="0" applyFont="1" applyBorder="1" applyAlignment="1">
      <alignment vertical="top" wrapText="1"/>
    </xf>
    <xf numFmtId="0" fontId="6" fillId="0" borderId="27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169" fontId="3" fillId="34" borderId="15" xfId="0" applyNumberFormat="1" applyFont="1" applyFill="1" applyBorder="1" applyAlignment="1">
      <alignment horizontal="center" vertical="top" wrapText="1"/>
    </xf>
    <xf numFmtId="169" fontId="3" fillId="34" borderId="28" xfId="0" applyNumberFormat="1" applyFont="1" applyFill="1" applyBorder="1" applyAlignment="1">
      <alignment horizontal="center" vertical="top" wrapText="1"/>
    </xf>
    <xf numFmtId="169" fontId="3" fillId="34" borderId="29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86"/>
  <sheetViews>
    <sheetView tabSelected="1" zoomScaleSheetLayoutView="75" zoomScalePageLayoutView="0" workbookViewId="0" topLeftCell="A55">
      <selection activeCell="G71" sqref="G71"/>
    </sheetView>
  </sheetViews>
  <sheetFormatPr defaultColWidth="9.00390625" defaultRowHeight="12.75"/>
  <cols>
    <col min="1" max="1" width="2.375" style="0" customWidth="1"/>
    <col min="2" max="2" width="52.625" style="0" customWidth="1"/>
    <col min="3" max="3" width="17.125" style="0" customWidth="1"/>
    <col min="4" max="4" width="16.375" style="0" customWidth="1"/>
    <col min="5" max="5" width="0.12890625" style="0" hidden="1" customWidth="1"/>
    <col min="6" max="6" width="9.125" style="0" hidden="1" customWidth="1"/>
    <col min="7" max="7" width="10.375" style="0" customWidth="1"/>
    <col min="8" max="8" width="10.875" style="0" customWidth="1"/>
  </cols>
  <sheetData>
    <row r="1" spans="2:6" ht="18" hidden="1">
      <c r="B1" s="9"/>
      <c r="C1" s="9" t="s">
        <v>73</v>
      </c>
      <c r="D1" s="9"/>
      <c r="F1" s="5"/>
    </row>
    <row r="2" spans="2:4" ht="18" hidden="1">
      <c r="B2" s="9"/>
      <c r="C2" s="9" t="s">
        <v>74</v>
      </c>
      <c r="D2" s="9"/>
    </row>
    <row r="3" spans="2:4" ht="18" hidden="1">
      <c r="B3" s="9"/>
      <c r="C3" s="9" t="s">
        <v>72</v>
      </c>
      <c r="D3" s="9"/>
    </row>
    <row r="4" spans="2:7" ht="18" hidden="1">
      <c r="B4" s="9"/>
      <c r="C4" s="9" t="s">
        <v>77</v>
      </c>
      <c r="D4" s="9"/>
      <c r="E4" s="8"/>
      <c r="F4" s="8"/>
      <c r="G4" s="8"/>
    </row>
    <row r="5" spans="2:4" ht="18">
      <c r="B5" s="9"/>
      <c r="C5" s="9"/>
      <c r="D5" s="9"/>
    </row>
    <row r="6" spans="2:4" ht="15" customHeight="1" hidden="1">
      <c r="B6" s="10"/>
      <c r="C6" s="9"/>
      <c r="D6" s="9"/>
    </row>
    <row r="7" spans="2:4" ht="17.25" customHeight="1">
      <c r="B7" s="6" t="s">
        <v>95</v>
      </c>
      <c r="C7" s="11"/>
      <c r="D7" s="12"/>
    </row>
    <row r="8" spans="2:4" ht="17.25" customHeight="1">
      <c r="B8" s="6" t="s">
        <v>84</v>
      </c>
      <c r="C8" s="11"/>
      <c r="D8" s="12"/>
    </row>
    <row r="9" spans="2:4" ht="18.75" customHeight="1">
      <c r="B9" s="9"/>
      <c r="C9" s="9"/>
      <c r="D9" s="9"/>
    </row>
    <row r="10" spans="2:4" ht="22.5" customHeight="1" thickBot="1">
      <c r="B10" s="10"/>
      <c r="C10" s="9"/>
      <c r="D10" s="9" t="s">
        <v>53</v>
      </c>
    </row>
    <row r="11" spans="2:5" ht="37.5">
      <c r="B11" s="50" t="s">
        <v>9</v>
      </c>
      <c r="C11" s="14" t="s">
        <v>86</v>
      </c>
      <c r="D11" s="14" t="s">
        <v>85</v>
      </c>
      <c r="E11" s="3"/>
    </row>
    <row r="12" spans="2:5" ht="37.5" customHeight="1" hidden="1" thickBot="1">
      <c r="B12" s="51"/>
      <c r="C12" s="16"/>
      <c r="D12" s="17"/>
      <c r="E12" s="3"/>
    </row>
    <row r="13" spans="2:5" ht="15.75" customHeight="1" thickBot="1">
      <c r="B13" s="18">
        <v>1</v>
      </c>
      <c r="C13" s="19">
        <v>2</v>
      </c>
      <c r="D13" s="19">
        <v>3</v>
      </c>
      <c r="E13" s="3"/>
    </row>
    <row r="14" spans="2:5" ht="23.25" customHeight="1" thickBot="1">
      <c r="B14" s="20" t="s">
        <v>10</v>
      </c>
      <c r="C14" s="21">
        <f>C15+C18+C23+C25+C28+C29+C30+C36+C38+C40+C41+C42+C44+C45+C17+C26+C27</f>
        <v>224063</v>
      </c>
      <c r="D14" s="21">
        <f>D15+D18+D23+D25+D28+D29+D30+D36+D38+D40+D41+D42+D44+D45+D17+D26+D27</f>
        <v>146178.70000000004</v>
      </c>
      <c r="E14" s="3"/>
    </row>
    <row r="15" spans="2:5" ht="19.5" customHeight="1" thickBot="1">
      <c r="B15" s="15" t="s">
        <v>11</v>
      </c>
      <c r="C15" s="22">
        <f>SUM(C16:C16)</f>
        <v>93051</v>
      </c>
      <c r="D15" s="22">
        <f>D16</f>
        <v>73200.3</v>
      </c>
      <c r="E15" s="3"/>
    </row>
    <row r="16" spans="2:5" ht="19.5" customHeight="1" thickBot="1">
      <c r="B16" s="15" t="s">
        <v>0</v>
      </c>
      <c r="C16" s="23">
        <v>93051</v>
      </c>
      <c r="D16" s="23">
        <v>73200.3</v>
      </c>
      <c r="E16" s="3"/>
    </row>
    <row r="17" spans="2:5" ht="19.5" customHeight="1" thickBot="1">
      <c r="B17" s="15" t="s">
        <v>79</v>
      </c>
      <c r="C17" s="23">
        <v>11538</v>
      </c>
      <c r="D17" s="23">
        <v>8049.1</v>
      </c>
      <c r="E17" s="3"/>
    </row>
    <row r="18" spans="2:5" ht="16.5" customHeight="1" thickBot="1">
      <c r="B18" s="15" t="s">
        <v>1</v>
      </c>
      <c r="C18" s="22">
        <f>SUM(C19:C22)</f>
        <v>31671</v>
      </c>
      <c r="D18" s="22">
        <f>SUM(D19:D22)</f>
        <v>24424.4</v>
      </c>
      <c r="E18" s="3"/>
    </row>
    <row r="19" spans="2:5" ht="33" customHeight="1" hidden="1" thickBot="1">
      <c r="B19" s="15" t="s">
        <v>54</v>
      </c>
      <c r="C19" s="23"/>
      <c r="D19" s="23"/>
      <c r="E19" s="3"/>
    </row>
    <row r="20" spans="2:5" ht="18" customHeight="1" thickBot="1">
      <c r="B20" s="15" t="s">
        <v>12</v>
      </c>
      <c r="C20" s="23">
        <v>26610</v>
      </c>
      <c r="D20" s="23">
        <v>17876.6</v>
      </c>
      <c r="E20" s="3"/>
    </row>
    <row r="21" spans="2:5" ht="36" customHeight="1" thickBot="1">
      <c r="B21" s="15" t="s">
        <v>83</v>
      </c>
      <c r="C21" s="23"/>
      <c r="D21" s="23">
        <v>52.2</v>
      </c>
      <c r="E21" s="3"/>
    </row>
    <row r="22" spans="2:5" ht="16.5" customHeight="1" thickBot="1">
      <c r="B22" s="15" t="s">
        <v>2</v>
      </c>
      <c r="C22" s="23">
        <v>5061</v>
      </c>
      <c r="D22" s="23">
        <v>6495.6</v>
      </c>
      <c r="E22" s="3"/>
    </row>
    <row r="23" spans="2:5" ht="3.75" customHeight="1" hidden="1" thickBot="1">
      <c r="B23" s="15" t="s">
        <v>3</v>
      </c>
      <c r="C23" s="22">
        <f>C24</f>
        <v>0</v>
      </c>
      <c r="D23" s="22">
        <f>D24</f>
        <v>0</v>
      </c>
      <c r="E23" s="3"/>
    </row>
    <row r="24" spans="2:5" ht="15" customHeight="1" hidden="1" thickBot="1">
      <c r="B24" s="15" t="s">
        <v>4</v>
      </c>
      <c r="C24" s="23"/>
      <c r="D24" s="23"/>
      <c r="E24" s="3"/>
    </row>
    <row r="25" spans="2:5" ht="30" customHeight="1" hidden="1" thickBot="1">
      <c r="B25" s="15" t="s">
        <v>13</v>
      </c>
      <c r="C25" s="22"/>
      <c r="D25" s="22"/>
      <c r="E25" s="3"/>
    </row>
    <row r="26" spans="2:5" ht="30" customHeight="1" thickBot="1">
      <c r="B26" s="15" t="s">
        <v>80</v>
      </c>
      <c r="C26" s="22"/>
      <c r="D26" s="22"/>
      <c r="E26" s="3"/>
    </row>
    <row r="27" spans="2:5" ht="30" customHeight="1" thickBot="1">
      <c r="B27" s="15" t="s">
        <v>81</v>
      </c>
      <c r="C27" s="22"/>
      <c r="D27" s="22"/>
      <c r="E27" s="3"/>
    </row>
    <row r="28" spans="2:5" ht="18" customHeight="1" thickBot="1">
      <c r="B28" s="15" t="s">
        <v>5</v>
      </c>
      <c r="C28" s="22">
        <v>2850</v>
      </c>
      <c r="D28" s="22">
        <v>1440.8</v>
      </c>
      <c r="E28" s="3"/>
    </row>
    <row r="29" spans="2:5" ht="36.75" customHeight="1" thickBot="1">
      <c r="B29" s="15" t="s">
        <v>14</v>
      </c>
      <c r="C29" s="22"/>
      <c r="D29" s="22"/>
      <c r="E29" s="3"/>
    </row>
    <row r="30" spans="2:5" ht="58.5" customHeight="1" thickBot="1">
      <c r="B30" s="15" t="s">
        <v>15</v>
      </c>
      <c r="C30" s="22">
        <f>C32+C33+C34+C35+C31</f>
        <v>30264.9</v>
      </c>
      <c r="D30" s="22">
        <f>D32+D33+D34+D35+D31</f>
        <v>12656.6</v>
      </c>
      <c r="E30" s="3"/>
    </row>
    <row r="31" spans="2:5" ht="37.5" customHeight="1" thickBot="1">
      <c r="B31" s="15" t="s">
        <v>76</v>
      </c>
      <c r="C31" s="22">
        <v>11.9</v>
      </c>
      <c r="D31" s="22">
        <v>11.9</v>
      </c>
      <c r="E31" s="3"/>
    </row>
    <row r="32" spans="2:5" ht="22.5" customHeight="1" thickBot="1">
      <c r="B32" s="15" t="s">
        <v>16</v>
      </c>
      <c r="C32" s="23">
        <v>26540</v>
      </c>
      <c r="D32" s="23">
        <v>10143.5</v>
      </c>
      <c r="E32" s="3"/>
    </row>
    <row r="33" spans="2:5" ht="55.5" customHeight="1" thickBot="1">
      <c r="B33" s="15" t="s">
        <v>6</v>
      </c>
      <c r="C33" s="23">
        <v>2400</v>
      </c>
      <c r="D33" s="23">
        <v>1417.3</v>
      </c>
      <c r="E33" s="3"/>
    </row>
    <row r="34" spans="2:5" ht="21.75" customHeight="1" thickBot="1">
      <c r="B34" s="15" t="s">
        <v>17</v>
      </c>
      <c r="C34" s="23">
        <v>13</v>
      </c>
      <c r="D34" s="23">
        <v>4.2</v>
      </c>
      <c r="E34" s="3"/>
    </row>
    <row r="35" spans="2:5" ht="55.5" customHeight="1" thickBot="1">
      <c r="B35" s="15" t="s">
        <v>47</v>
      </c>
      <c r="C35" s="23">
        <v>1300</v>
      </c>
      <c r="D35" s="23">
        <v>1079.7</v>
      </c>
      <c r="E35" s="3"/>
    </row>
    <row r="36" spans="2:5" ht="42.75" customHeight="1" thickBot="1">
      <c r="B36" s="15" t="s">
        <v>18</v>
      </c>
      <c r="C36" s="22">
        <f>C37</f>
        <v>385</v>
      </c>
      <c r="D36" s="22">
        <f>D37</f>
        <v>259.6</v>
      </c>
      <c r="E36" s="3"/>
    </row>
    <row r="37" spans="2:5" ht="37.5" customHeight="1" thickBot="1">
      <c r="B37" s="15" t="s">
        <v>7</v>
      </c>
      <c r="C37" s="23">
        <v>385</v>
      </c>
      <c r="D37" s="23">
        <v>259.6</v>
      </c>
      <c r="E37" s="3"/>
    </row>
    <row r="38" spans="2:5" ht="16.5" customHeight="1">
      <c r="B38" s="25" t="s">
        <v>19</v>
      </c>
      <c r="C38" s="52">
        <v>10113.1</v>
      </c>
      <c r="D38" s="52">
        <v>1413.7</v>
      </c>
      <c r="E38" s="55"/>
    </row>
    <row r="39" spans="2:5" ht="27.75" customHeight="1" thickBot="1">
      <c r="B39" s="15" t="s">
        <v>20</v>
      </c>
      <c r="C39" s="53"/>
      <c r="D39" s="53"/>
      <c r="E39" s="55"/>
    </row>
    <row r="40" spans="2:5" ht="50.25" customHeight="1" thickBot="1">
      <c r="B40" s="15" t="s">
        <v>8</v>
      </c>
      <c r="C40" s="22">
        <v>34797</v>
      </c>
      <c r="D40" s="22">
        <v>19561.5</v>
      </c>
      <c r="E40" s="3"/>
    </row>
    <row r="41" spans="2:5" ht="40.5" customHeight="1" thickBot="1">
      <c r="B41" s="15" t="s">
        <v>21</v>
      </c>
      <c r="C41" s="22">
        <v>9300</v>
      </c>
      <c r="D41" s="22">
        <v>5026.2</v>
      </c>
      <c r="E41" s="3"/>
    </row>
    <row r="42" spans="2:5" ht="26.25" customHeight="1" thickBot="1">
      <c r="B42" s="15" t="s">
        <v>22</v>
      </c>
      <c r="C42" s="22">
        <v>93</v>
      </c>
      <c r="D42" s="22">
        <v>146.5</v>
      </c>
      <c r="E42" s="3"/>
    </row>
    <row r="43" spans="2:5" ht="12.75" customHeight="1" hidden="1">
      <c r="B43" s="25" t="s">
        <v>23</v>
      </c>
      <c r="C43" s="26"/>
      <c r="D43" s="26"/>
      <c r="E43" s="55"/>
    </row>
    <row r="44" spans="2:5" ht="39.75" customHeight="1" hidden="1" thickBot="1">
      <c r="B44" s="27" t="s">
        <v>59</v>
      </c>
      <c r="C44" s="28"/>
      <c r="D44" s="28"/>
      <c r="E44" s="55"/>
    </row>
    <row r="45" spans="2:5" ht="41.25" customHeight="1" hidden="1" thickBot="1">
      <c r="B45" s="15" t="s">
        <v>60</v>
      </c>
      <c r="C45" s="29"/>
      <c r="D45" s="29"/>
      <c r="E45" s="55"/>
    </row>
    <row r="46" spans="2:5" ht="18.75" customHeight="1" thickBot="1">
      <c r="B46" s="15" t="s">
        <v>49</v>
      </c>
      <c r="C46" s="30">
        <f>SUM(C48:C51)</f>
        <v>641879.4</v>
      </c>
      <c r="D46" s="30">
        <f>SUM(D48:D51)</f>
        <v>435286.19999999995</v>
      </c>
      <c r="E46" s="55"/>
    </row>
    <row r="47" spans="2:5" ht="12.75" customHeight="1" hidden="1">
      <c r="B47" s="15" t="s">
        <v>24</v>
      </c>
      <c r="C47" s="24"/>
      <c r="D47" s="24"/>
      <c r="E47" s="3"/>
    </row>
    <row r="48" spans="2:5" ht="39.75" customHeight="1" thickBot="1">
      <c r="B48" s="15" t="s">
        <v>51</v>
      </c>
      <c r="C48" s="24">
        <v>40140</v>
      </c>
      <c r="D48" s="24">
        <v>26760</v>
      </c>
      <c r="E48" s="3"/>
    </row>
    <row r="49" spans="2:5" ht="43.5" customHeight="1" thickBot="1">
      <c r="B49" s="15" t="s">
        <v>50</v>
      </c>
      <c r="C49" s="24">
        <v>308791.5</v>
      </c>
      <c r="D49" s="24">
        <v>213835.4</v>
      </c>
      <c r="E49" s="3"/>
    </row>
    <row r="50" spans="2:5" ht="40.5" customHeight="1" thickBot="1">
      <c r="B50" s="15" t="s">
        <v>52</v>
      </c>
      <c r="C50" s="24">
        <v>268807.1</v>
      </c>
      <c r="D50" s="24">
        <v>178214.7</v>
      </c>
      <c r="E50" s="3"/>
    </row>
    <row r="51" spans="2:5" ht="20.25" customHeight="1" thickBot="1">
      <c r="B51" s="15" t="s">
        <v>55</v>
      </c>
      <c r="C51" s="24">
        <v>24140.8</v>
      </c>
      <c r="D51" s="24">
        <v>16476.1</v>
      </c>
      <c r="E51" s="3"/>
    </row>
    <row r="52" spans="2:5" ht="20.25" customHeight="1" thickBot="1">
      <c r="B52" s="15" t="s">
        <v>66</v>
      </c>
      <c r="C52" s="24">
        <v>2449.7</v>
      </c>
      <c r="D52" s="24">
        <v>2014</v>
      </c>
      <c r="E52" s="3"/>
    </row>
    <row r="53" spans="2:5" ht="76.5" customHeight="1" thickBot="1">
      <c r="B53" s="15" t="s">
        <v>62</v>
      </c>
      <c r="C53" s="24"/>
      <c r="D53" s="24"/>
      <c r="E53" s="3"/>
    </row>
    <row r="54" spans="2:5" ht="21" customHeight="1" thickBot="1">
      <c r="B54" s="15" t="s">
        <v>25</v>
      </c>
      <c r="C54" s="30">
        <f>C46+C14+C52</f>
        <v>868392.1</v>
      </c>
      <c r="D54" s="30">
        <f>D46+D14+D52</f>
        <v>583478.9</v>
      </c>
      <c r="E54" s="3"/>
    </row>
    <row r="55" spans="2:5" ht="16.5" customHeight="1" thickBot="1">
      <c r="B55" s="20" t="s">
        <v>26</v>
      </c>
      <c r="C55" s="31"/>
      <c r="D55" s="31"/>
      <c r="E55" s="3"/>
    </row>
    <row r="56" spans="2:5" ht="16.5" customHeight="1" hidden="1" thickBot="1">
      <c r="B56" s="32"/>
      <c r="C56" s="24"/>
      <c r="D56" s="24"/>
      <c r="E56" s="3"/>
    </row>
    <row r="57" spans="2:5" ht="21" customHeight="1" thickBot="1">
      <c r="B57" s="15" t="s">
        <v>27</v>
      </c>
      <c r="C57" s="22">
        <v>53141.7</v>
      </c>
      <c r="D57" s="22">
        <v>30552.8</v>
      </c>
      <c r="E57" s="3"/>
    </row>
    <row r="58" spans="2:5" ht="21" customHeight="1" hidden="1" thickBot="1">
      <c r="B58" s="15" t="s">
        <v>28</v>
      </c>
      <c r="C58" s="23"/>
      <c r="D58" s="23"/>
      <c r="E58" s="3"/>
    </row>
    <row r="59" spans="2:5" ht="18" customHeight="1" hidden="1" thickBot="1">
      <c r="B59" s="15" t="s">
        <v>29</v>
      </c>
      <c r="C59" s="23"/>
      <c r="D59" s="23"/>
      <c r="E59" s="3"/>
    </row>
    <row r="60" spans="2:5" ht="18.75" customHeight="1" hidden="1" thickBot="1">
      <c r="B60" s="15" t="s">
        <v>30</v>
      </c>
      <c r="C60" s="23"/>
      <c r="D60" s="23"/>
      <c r="E60" s="3"/>
    </row>
    <row r="61" spans="2:5" ht="18.75" customHeight="1" thickBot="1">
      <c r="B61" s="25" t="s">
        <v>48</v>
      </c>
      <c r="C61" s="33"/>
      <c r="D61" s="33"/>
      <c r="E61" s="3"/>
    </row>
    <row r="62" spans="2:5" ht="28.5" customHeight="1" hidden="1" thickBot="1">
      <c r="B62" s="25" t="s">
        <v>48</v>
      </c>
      <c r="C62" s="33"/>
      <c r="D62" s="33"/>
      <c r="E62" s="3"/>
    </row>
    <row r="63" spans="2:5" ht="18.75" customHeight="1" hidden="1">
      <c r="B63" s="25"/>
      <c r="C63" s="33"/>
      <c r="D63" s="33"/>
      <c r="E63" s="3"/>
    </row>
    <row r="64" spans="2:5" ht="18.75" customHeight="1" hidden="1" thickBot="1">
      <c r="B64" s="25"/>
      <c r="C64" s="33"/>
      <c r="D64" s="33"/>
      <c r="E64" s="3"/>
    </row>
    <row r="65" spans="2:5" ht="12.75" customHeight="1">
      <c r="B65" s="50" t="s">
        <v>31</v>
      </c>
      <c r="C65" s="52">
        <v>1443.6</v>
      </c>
      <c r="D65" s="52">
        <v>871.6</v>
      </c>
      <c r="E65" s="55"/>
    </row>
    <row r="66" spans="2:5" ht="12.75" customHeight="1">
      <c r="B66" s="58"/>
      <c r="C66" s="59"/>
      <c r="D66" s="59"/>
      <c r="E66" s="55"/>
    </row>
    <row r="67" spans="2:5" ht="37.5" customHeight="1" thickBot="1">
      <c r="B67" s="51"/>
      <c r="C67" s="53"/>
      <c r="D67" s="53"/>
      <c r="E67" s="55"/>
    </row>
    <row r="68" spans="2:5" ht="20.25" customHeight="1">
      <c r="B68" s="25" t="s">
        <v>32</v>
      </c>
      <c r="C68" s="33">
        <v>55112.7</v>
      </c>
      <c r="D68" s="33">
        <v>7470.5</v>
      </c>
      <c r="E68" s="3"/>
    </row>
    <row r="69" spans="2:5" ht="16.5" customHeight="1" hidden="1">
      <c r="B69" s="34" t="s">
        <v>56</v>
      </c>
      <c r="C69" s="35"/>
      <c r="D69" s="35"/>
      <c r="E69" s="3"/>
    </row>
    <row r="70" spans="2:5" ht="16.5" customHeight="1" hidden="1">
      <c r="B70" s="36" t="s">
        <v>61</v>
      </c>
      <c r="C70" s="37"/>
      <c r="D70" s="37"/>
      <c r="E70" s="3"/>
    </row>
    <row r="71" spans="2:5" ht="15" customHeight="1">
      <c r="B71" s="56" t="s">
        <v>33</v>
      </c>
      <c r="C71" s="60">
        <v>10476.2</v>
      </c>
      <c r="D71" s="60">
        <v>946.4</v>
      </c>
      <c r="E71" s="54"/>
    </row>
    <row r="72" spans="2:5" ht="1.5" customHeight="1">
      <c r="B72" s="57"/>
      <c r="C72" s="61"/>
      <c r="D72" s="61"/>
      <c r="E72" s="54"/>
    </row>
    <row r="73" spans="2:5" ht="18" customHeight="1" hidden="1" thickBot="1">
      <c r="B73" s="15" t="s">
        <v>68</v>
      </c>
      <c r="C73" s="23"/>
      <c r="D73" s="23"/>
      <c r="E73" s="3"/>
    </row>
    <row r="74" spans="2:5" ht="18" customHeight="1" hidden="1">
      <c r="B74" s="38" t="s">
        <v>69</v>
      </c>
      <c r="C74" s="39"/>
      <c r="D74" s="39"/>
      <c r="E74" s="3"/>
    </row>
    <row r="75" spans="2:5" ht="25.5" customHeight="1" hidden="1">
      <c r="B75" s="40" t="s">
        <v>70</v>
      </c>
      <c r="C75" s="41"/>
      <c r="D75" s="41"/>
      <c r="E75" s="3"/>
    </row>
    <row r="76" spans="2:5" ht="18" customHeight="1" hidden="1" thickBot="1">
      <c r="B76" s="40" t="s">
        <v>71</v>
      </c>
      <c r="C76" s="42"/>
      <c r="D76" s="42"/>
      <c r="E76" s="3"/>
    </row>
    <row r="77" spans="2:5" ht="18" customHeight="1" thickBot="1">
      <c r="B77" s="15" t="s">
        <v>57</v>
      </c>
      <c r="C77" s="22"/>
      <c r="D77" s="22"/>
      <c r="E77" s="3"/>
    </row>
    <row r="78" spans="2:5" ht="18" customHeight="1" hidden="1" thickBot="1">
      <c r="B78" s="15" t="s">
        <v>58</v>
      </c>
      <c r="C78" s="23"/>
      <c r="D78" s="23"/>
      <c r="E78" s="3"/>
    </row>
    <row r="79" spans="2:5" ht="17.25" customHeight="1" thickBot="1">
      <c r="B79" s="15" t="s">
        <v>34</v>
      </c>
      <c r="C79" s="30">
        <v>621672</v>
      </c>
      <c r="D79" s="30">
        <v>379479.8</v>
      </c>
      <c r="E79" s="3"/>
    </row>
    <row r="80" spans="2:5" ht="20.25" customHeight="1" hidden="1" thickBot="1">
      <c r="B80" s="15" t="s">
        <v>28</v>
      </c>
      <c r="C80" s="23"/>
      <c r="D80" s="23"/>
      <c r="E80" s="3"/>
    </row>
    <row r="81" spans="2:9" ht="18" customHeight="1" hidden="1" thickBot="1">
      <c r="B81" s="15" t="s">
        <v>29</v>
      </c>
      <c r="C81" s="23"/>
      <c r="D81" s="23"/>
      <c r="E81" s="3"/>
      <c r="H81" s="5"/>
      <c r="I81" s="5"/>
    </row>
    <row r="82" spans="2:9" ht="18.75" customHeight="1" hidden="1" thickBot="1">
      <c r="B82" s="15" t="s">
        <v>35</v>
      </c>
      <c r="C82" s="23"/>
      <c r="D82" s="23"/>
      <c r="E82" s="3"/>
      <c r="H82" s="5"/>
      <c r="I82" s="5"/>
    </row>
    <row r="83" spans="2:9" ht="19.5" customHeight="1" hidden="1" thickBot="1">
      <c r="B83" s="27" t="s">
        <v>36</v>
      </c>
      <c r="C83" s="23"/>
      <c r="D83" s="23"/>
      <c r="E83" s="3"/>
      <c r="H83" s="5"/>
      <c r="I83" s="5"/>
    </row>
    <row r="84" spans="2:9" ht="25.5" customHeight="1" hidden="1" thickBot="1">
      <c r="B84" s="15" t="s">
        <v>37</v>
      </c>
      <c r="C84" s="23"/>
      <c r="D84" s="23"/>
      <c r="E84" s="3"/>
      <c r="H84" s="5"/>
      <c r="I84" s="5"/>
    </row>
    <row r="85" spans="2:9" ht="12.75" customHeight="1">
      <c r="B85" s="50" t="s">
        <v>89</v>
      </c>
      <c r="C85" s="52">
        <v>56137.2</v>
      </c>
      <c r="D85" s="52">
        <v>37324.1</v>
      </c>
      <c r="E85" s="55"/>
      <c r="H85" s="5"/>
      <c r="I85" s="5"/>
    </row>
    <row r="86" spans="2:9" ht="15.75" customHeight="1" thickBot="1">
      <c r="B86" s="51"/>
      <c r="C86" s="53"/>
      <c r="D86" s="53"/>
      <c r="E86" s="55"/>
      <c r="H86" s="5"/>
      <c r="I86" s="5"/>
    </row>
    <row r="87" spans="2:9" ht="19.5" customHeight="1" hidden="1" thickBot="1">
      <c r="B87" s="15" t="s">
        <v>38</v>
      </c>
      <c r="C87" s="23"/>
      <c r="D87" s="23"/>
      <c r="E87" s="3"/>
      <c r="H87" s="5"/>
      <c r="I87" s="5"/>
    </row>
    <row r="88" spans="2:9" ht="17.25" customHeight="1" hidden="1" thickBot="1">
      <c r="B88" s="15" t="s">
        <v>29</v>
      </c>
      <c r="C88" s="23"/>
      <c r="D88" s="23"/>
      <c r="E88" s="3"/>
      <c r="H88" s="5"/>
      <c r="I88" s="5"/>
    </row>
    <row r="89" spans="2:9" ht="18.75" customHeight="1" hidden="1" thickBot="1">
      <c r="B89" s="15" t="s">
        <v>35</v>
      </c>
      <c r="C89" s="23"/>
      <c r="D89" s="23"/>
      <c r="E89" s="3"/>
      <c r="H89" s="5"/>
      <c r="I89" s="5"/>
    </row>
    <row r="90" spans="2:9" ht="21" customHeight="1" hidden="1" thickBot="1">
      <c r="B90" s="15" t="s">
        <v>36</v>
      </c>
      <c r="C90" s="23"/>
      <c r="D90" s="23"/>
      <c r="E90" s="3"/>
      <c r="H90" s="5"/>
      <c r="I90" s="5"/>
    </row>
    <row r="91" spans="2:9" ht="22.5" customHeight="1" hidden="1" thickBot="1">
      <c r="B91" s="15" t="s">
        <v>63</v>
      </c>
      <c r="C91" s="30"/>
      <c r="D91" s="30"/>
      <c r="E91" s="3"/>
      <c r="H91" s="5"/>
      <c r="I91" s="5"/>
    </row>
    <row r="92" spans="2:9" ht="16.5" customHeight="1" hidden="1" thickBot="1">
      <c r="B92" s="15" t="s">
        <v>39</v>
      </c>
      <c r="C92" s="23"/>
      <c r="D92" s="23"/>
      <c r="E92" s="3"/>
      <c r="H92" s="5"/>
      <c r="I92" s="5"/>
    </row>
    <row r="93" spans="2:9" ht="18.75" customHeight="1" hidden="1" thickBot="1">
      <c r="B93" s="15" t="s">
        <v>29</v>
      </c>
      <c r="C93" s="23"/>
      <c r="D93" s="23"/>
      <c r="E93" s="3"/>
      <c r="H93" s="5"/>
      <c r="I93" s="5"/>
    </row>
    <row r="94" spans="2:9" ht="20.25" customHeight="1" hidden="1" thickBot="1">
      <c r="B94" s="15" t="s">
        <v>35</v>
      </c>
      <c r="C94" s="23"/>
      <c r="D94" s="23"/>
      <c r="E94" s="3"/>
      <c r="H94" s="5"/>
      <c r="I94" s="5"/>
    </row>
    <row r="95" spans="2:9" ht="21" customHeight="1" hidden="1" thickBot="1">
      <c r="B95" s="15" t="s">
        <v>36</v>
      </c>
      <c r="C95" s="23"/>
      <c r="D95" s="23"/>
      <c r="E95" s="3"/>
      <c r="H95" s="5"/>
      <c r="I95" s="5"/>
    </row>
    <row r="96" spans="2:9" ht="21.75" customHeight="1" hidden="1" thickBot="1">
      <c r="B96" s="15" t="s">
        <v>40</v>
      </c>
      <c r="C96" s="23"/>
      <c r="D96" s="23"/>
      <c r="E96" s="3"/>
      <c r="H96" s="5"/>
      <c r="I96" s="5"/>
    </row>
    <row r="97" spans="2:9" ht="21" customHeight="1" hidden="1" thickBot="1">
      <c r="B97" s="15" t="s">
        <v>41</v>
      </c>
      <c r="C97" s="23"/>
      <c r="D97" s="23"/>
      <c r="E97" s="3"/>
      <c r="H97" s="5"/>
      <c r="I97" s="5"/>
    </row>
    <row r="98" spans="2:9" ht="20.25" customHeight="1" thickBot="1">
      <c r="B98" s="15" t="s">
        <v>42</v>
      </c>
      <c r="C98" s="22">
        <v>25232.1</v>
      </c>
      <c r="D98" s="22">
        <v>16654.4</v>
      </c>
      <c r="E98" s="3"/>
      <c r="H98" s="5"/>
      <c r="I98" s="5"/>
    </row>
    <row r="99" spans="2:9" ht="19.5" thickBot="1">
      <c r="B99" s="15" t="s">
        <v>43</v>
      </c>
      <c r="C99" s="23">
        <v>1500</v>
      </c>
      <c r="D99" s="23">
        <v>1181.3</v>
      </c>
      <c r="E99" s="3"/>
      <c r="H99" s="5"/>
      <c r="I99" s="5"/>
    </row>
    <row r="100" spans="2:9" ht="19.5" thickBot="1">
      <c r="B100" s="15" t="s">
        <v>64</v>
      </c>
      <c r="C100" s="22">
        <v>10706.2</v>
      </c>
      <c r="D100" s="22">
        <v>8189.5</v>
      </c>
      <c r="E100" s="3"/>
      <c r="H100" s="5"/>
      <c r="I100" s="5"/>
    </row>
    <row r="101" spans="2:9" ht="57" customHeight="1" hidden="1" thickBot="1">
      <c r="B101" s="15" t="s">
        <v>78</v>
      </c>
      <c r="C101" s="22"/>
      <c r="D101" s="22"/>
      <c r="E101" s="3"/>
      <c r="H101" s="5"/>
      <c r="I101" s="5"/>
    </row>
    <row r="102" spans="2:9" ht="57" thickBot="1">
      <c r="B102" s="15" t="s">
        <v>65</v>
      </c>
      <c r="C102" s="43">
        <v>700</v>
      </c>
      <c r="D102" s="43">
        <v>276.5</v>
      </c>
      <c r="E102" s="3"/>
      <c r="H102" s="5"/>
      <c r="I102" s="5"/>
    </row>
    <row r="103" spans="2:9" ht="38.25" thickBot="1">
      <c r="B103" s="15" t="s">
        <v>67</v>
      </c>
      <c r="C103" s="33">
        <v>40439.5</v>
      </c>
      <c r="D103" s="33">
        <v>25995.8</v>
      </c>
      <c r="E103" s="3"/>
      <c r="H103" s="5"/>
      <c r="I103" s="5"/>
    </row>
    <row r="104" spans="2:9" ht="38.25" customHeight="1" hidden="1" thickBot="1">
      <c r="B104" s="13" t="s">
        <v>44</v>
      </c>
      <c r="C104" s="44"/>
      <c r="D104" s="44"/>
      <c r="E104" s="7"/>
      <c r="H104" s="5"/>
      <c r="I104" s="5"/>
    </row>
    <row r="105" spans="2:9" ht="28.5" customHeight="1" thickBot="1">
      <c r="B105" s="45" t="s">
        <v>45</v>
      </c>
      <c r="C105" s="46">
        <f>SUM(C57+C61+C65+C68+C79+C85+C98+C100+C102+C103+C71)</f>
        <v>875061.1999999998</v>
      </c>
      <c r="D105" s="46">
        <f>SUM(D57+D61+D65+D68+D79+D85+D98+D100+D102+D103+D71)</f>
        <v>507761.39999999997</v>
      </c>
      <c r="E105" s="3"/>
      <c r="H105" s="5"/>
      <c r="I105" s="5"/>
    </row>
    <row r="106" spans="2:9" ht="21.75" customHeight="1" thickBot="1">
      <c r="B106" s="45" t="s">
        <v>46</v>
      </c>
      <c r="C106" s="31">
        <f>SUM(C54-C105)</f>
        <v>-6669.09999999986</v>
      </c>
      <c r="D106" s="31">
        <f>SUM(D54-D105)</f>
        <v>75717.50000000006</v>
      </c>
      <c r="E106" s="3"/>
      <c r="H106" s="5"/>
      <c r="I106" s="5"/>
    </row>
    <row r="107" spans="2:9" ht="21.75" customHeight="1" hidden="1">
      <c r="B107" s="48"/>
      <c r="C107" s="49"/>
      <c r="D107" s="49"/>
      <c r="E107" s="3"/>
      <c r="H107" s="5"/>
      <c r="I107" s="5"/>
    </row>
    <row r="108" spans="2:9" ht="21.75" customHeight="1" hidden="1">
      <c r="B108" s="48"/>
      <c r="C108" s="49">
        <f>SUM(C109-C105)</f>
        <v>-325699.59999999986</v>
      </c>
      <c r="D108" s="49">
        <f>SUM(D109-D105)</f>
        <v>-228968.8</v>
      </c>
      <c r="E108" s="3"/>
      <c r="H108" s="5"/>
      <c r="I108" s="5"/>
    </row>
    <row r="109" spans="2:9" ht="21.75" customHeight="1" hidden="1">
      <c r="B109" s="10" t="s">
        <v>75</v>
      </c>
      <c r="C109" s="47">
        <v>549361.6</v>
      </c>
      <c r="D109" s="47">
        <v>278792.6</v>
      </c>
      <c r="H109" s="5"/>
      <c r="I109" s="5"/>
    </row>
    <row r="110" spans="2:9" ht="12.75">
      <c r="B110" s="2"/>
      <c r="H110" s="5"/>
      <c r="I110" s="5"/>
    </row>
    <row r="111" spans="2:9" ht="12.75">
      <c r="B111" s="4"/>
      <c r="D111" s="1"/>
      <c r="H111" s="5"/>
      <c r="I111" s="5"/>
    </row>
    <row r="112" spans="4:9" ht="12.75">
      <c r="D112" s="1"/>
      <c r="H112" s="5"/>
      <c r="I112" s="5"/>
    </row>
    <row r="113" spans="2:9" ht="12.75">
      <c r="B113" s="2"/>
      <c r="D113" s="1"/>
      <c r="H113" s="5"/>
      <c r="I113" s="5"/>
    </row>
    <row r="114" spans="2:9" ht="12.75">
      <c r="B114" s="2"/>
      <c r="D114" s="1"/>
      <c r="H114" s="5"/>
      <c r="I114" s="5"/>
    </row>
    <row r="115" spans="2:9" ht="12.75">
      <c r="B115" s="2"/>
      <c r="D115" s="1"/>
      <c r="H115" s="5"/>
      <c r="I115" s="5"/>
    </row>
    <row r="116" spans="2:9" ht="12.75">
      <c r="B116" s="2"/>
      <c r="D116" s="1"/>
      <c r="H116" s="5"/>
      <c r="I116" s="5"/>
    </row>
    <row r="117" spans="2:9" ht="12.75">
      <c r="B117" s="2"/>
      <c r="D117" s="1"/>
      <c r="H117" s="5"/>
      <c r="I117" s="5"/>
    </row>
    <row r="118" spans="2:9" ht="12.75">
      <c r="B118" s="2"/>
      <c r="D118" s="1"/>
      <c r="H118" s="5"/>
      <c r="I118" s="5"/>
    </row>
    <row r="119" spans="4:9" ht="12.75">
      <c r="D119" s="1"/>
      <c r="H119" s="5"/>
      <c r="I119" s="5"/>
    </row>
    <row r="120" spans="4:9" ht="12.75">
      <c r="D120" s="1"/>
      <c r="H120" s="5"/>
      <c r="I120" s="5"/>
    </row>
    <row r="121" spans="4:9" ht="12.75">
      <c r="D121" s="1"/>
      <c r="H121" s="5"/>
      <c r="I121" s="5"/>
    </row>
    <row r="122" spans="4:9" ht="12.75">
      <c r="D122" s="1"/>
      <c r="H122" s="5"/>
      <c r="I122" s="5"/>
    </row>
    <row r="123" spans="4:9" ht="12.75">
      <c r="D123" s="1"/>
      <c r="H123" s="5"/>
      <c r="I123" s="5"/>
    </row>
    <row r="124" spans="4:9" ht="12.75">
      <c r="D124" s="1"/>
      <c r="H124" s="5"/>
      <c r="I124" s="5"/>
    </row>
    <row r="125" spans="4:9" ht="12.75">
      <c r="D125" s="1"/>
      <c r="H125" s="5"/>
      <c r="I125" s="5"/>
    </row>
    <row r="126" spans="4:9" ht="12.75">
      <c r="D126" s="1"/>
      <c r="H126" s="5"/>
      <c r="I126" s="5"/>
    </row>
    <row r="127" spans="4:9" ht="12.75">
      <c r="D127" s="1"/>
      <c r="H127" s="5"/>
      <c r="I127" s="5"/>
    </row>
    <row r="128" spans="4:9" ht="12.75">
      <c r="D128" s="1"/>
      <c r="H128" s="5"/>
      <c r="I128" s="5"/>
    </row>
    <row r="129" spans="4:9" ht="12.75">
      <c r="D129" s="1"/>
      <c r="H129" s="5"/>
      <c r="I129" s="5"/>
    </row>
    <row r="130" spans="4:9" ht="12.75">
      <c r="D130" s="1"/>
      <c r="H130" s="5"/>
      <c r="I130" s="5"/>
    </row>
    <row r="131" spans="4:9" ht="12.75">
      <c r="D131" s="1"/>
      <c r="H131" s="5"/>
      <c r="I131" s="5"/>
    </row>
    <row r="132" spans="4:9" ht="12.75">
      <c r="D132" s="1"/>
      <c r="H132" s="5"/>
      <c r="I132" s="5"/>
    </row>
    <row r="133" ht="12.75">
      <c r="D133" s="1"/>
    </row>
    <row r="134" ht="12.75">
      <c r="D134" s="1"/>
    </row>
    <row r="135" ht="12.75">
      <c r="D135" s="1"/>
    </row>
    <row r="136" ht="12.75">
      <c r="D136" s="1"/>
    </row>
    <row r="137" ht="12.75">
      <c r="D137" s="1"/>
    </row>
    <row r="138" ht="12.75">
      <c r="D138" s="1"/>
    </row>
    <row r="139" ht="12.75">
      <c r="D139" s="1"/>
    </row>
    <row r="140" ht="12.75">
      <c r="D140" s="1"/>
    </row>
    <row r="141" ht="12.75">
      <c r="D141" s="1"/>
    </row>
    <row r="142" ht="12.75">
      <c r="D142" s="1"/>
    </row>
    <row r="143" ht="12.75">
      <c r="D143" s="1"/>
    </row>
    <row r="144" ht="12.75">
      <c r="D144" s="1"/>
    </row>
    <row r="145" ht="12.75">
      <c r="D145" s="1"/>
    </row>
    <row r="146" ht="12.75">
      <c r="D146" s="1"/>
    </row>
    <row r="147" ht="12.75">
      <c r="D147" s="1"/>
    </row>
    <row r="148" ht="12.75">
      <c r="D148" s="1"/>
    </row>
    <row r="149" ht="12.75">
      <c r="D149" s="1"/>
    </row>
    <row r="150" ht="12.75">
      <c r="D150" s="1"/>
    </row>
    <row r="151" ht="12.75">
      <c r="D151" s="1"/>
    </row>
    <row r="152" ht="12.75">
      <c r="D152" s="1"/>
    </row>
    <row r="153" ht="12.75">
      <c r="D153" s="1"/>
    </row>
    <row r="154" ht="12.75">
      <c r="D154" s="1"/>
    </row>
    <row r="155" ht="12.75">
      <c r="D155" s="1"/>
    </row>
    <row r="156" ht="12.75">
      <c r="D156" s="1"/>
    </row>
    <row r="157" ht="12.75">
      <c r="D157" s="1"/>
    </row>
    <row r="158" ht="12.75">
      <c r="D158" s="1"/>
    </row>
    <row r="159" ht="12.75">
      <c r="D159" s="1"/>
    </row>
    <row r="160" ht="12.75">
      <c r="D160" s="1"/>
    </row>
    <row r="161" ht="12.75">
      <c r="D161" s="1"/>
    </row>
    <row r="162" ht="12.75">
      <c r="D162" s="1"/>
    </row>
    <row r="163" ht="12.75">
      <c r="D163" s="1"/>
    </row>
    <row r="164" ht="12.75">
      <c r="D164" s="1"/>
    </row>
    <row r="165" ht="12.75">
      <c r="D165" s="1"/>
    </row>
    <row r="166" ht="12.75">
      <c r="D166" s="1"/>
    </row>
    <row r="167" ht="12.75">
      <c r="D167" s="1"/>
    </row>
    <row r="168" ht="12.75">
      <c r="D168" s="1"/>
    </row>
    <row r="169" ht="12.75">
      <c r="D169" s="1"/>
    </row>
    <row r="170" ht="12.75">
      <c r="D170" s="1"/>
    </row>
    <row r="171" ht="12.75">
      <c r="D171" s="1"/>
    </row>
    <row r="172" ht="12.75">
      <c r="D172" s="1"/>
    </row>
    <row r="173" ht="12.75">
      <c r="D173" s="1"/>
    </row>
    <row r="174" ht="12.75">
      <c r="D174" s="1"/>
    </row>
    <row r="175" ht="12.75">
      <c r="D175" s="1"/>
    </row>
    <row r="176" ht="12.75">
      <c r="D176" s="1"/>
    </row>
    <row r="177" ht="12.75">
      <c r="D177" s="1"/>
    </row>
    <row r="178" ht="12.75">
      <c r="D178" s="1"/>
    </row>
    <row r="179" ht="12.75">
      <c r="D179" s="1"/>
    </row>
    <row r="180" ht="12.75">
      <c r="D180" s="1"/>
    </row>
    <row r="181" ht="12.75">
      <c r="D181" s="1"/>
    </row>
    <row r="182" ht="12.75">
      <c r="D182" s="1"/>
    </row>
    <row r="183" ht="12.75">
      <c r="D183" s="1"/>
    </row>
    <row r="184" ht="12.75">
      <c r="D184" s="1"/>
    </row>
    <row r="185" ht="12.75">
      <c r="D185" s="1"/>
    </row>
    <row r="186" ht="12.75">
      <c r="D186" s="1"/>
    </row>
  </sheetData>
  <sheetProtection/>
  <mergeCells count="17">
    <mergeCell ref="B85:B86"/>
    <mergeCell ref="B65:B67"/>
    <mergeCell ref="E65:E67"/>
    <mergeCell ref="E85:E86"/>
    <mergeCell ref="C65:C67"/>
    <mergeCell ref="C85:C86"/>
    <mergeCell ref="C71:C72"/>
    <mergeCell ref="D65:D67"/>
    <mergeCell ref="D71:D72"/>
    <mergeCell ref="D85:D86"/>
    <mergeCell ref="B11:B12"/>
    <mergeCell ref="C38:C39"/>
    <mergeCell ref="D38:D39"/>
    <mergeCell ref="E71:E72"/>
    <mergeCell ref="E38:E39"/>
    <mergeCell ref="E43:E46"/>
    <mergeCell ref="B71:B72"/>
  </mergeCells>
  <printOptions/>
  <pageMargins left="0.75" right="0.75" top="0.65" bottom="0.55" header="0.5" footer="0.5"/>
  <pageSetup horizontalDpi="600" verticalDpi="600" orientation="portrait" paperSize="9" scale="75" r:id="rId1"/>
  <rowBreaks count="1" manualBreakCount="1">
    <brk id="4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I186"/>
  <sheetViews>
    <sheetView zoomScaleSheetLayoutView="75" zoomScalePageLayoutView="0" workbookViewId="0" topLeftCell="A35">
      <selection activeCell="C53" sqref="C53:D53"/>
    </sheetView>
  </sheetViews>
  <sheetFormatPr defaultColWidth="9.00390625" defaultRowHeight="12.75"/>
  <cols>
    <col min="1" max="1" width="2.375" style="0" customWidth="1"/>
    <col min="2" max="2" width="52.625" style="0" customWidth="1"/>
    <col min="3" max="3" width="17.125" style="0" customWidth="1"/>
    <col min="4" max="4" width="16.375" style="0" customWidth="1"/>
    <col min="5" max="5" width="0.12890625" style="0" hidden="1" customWidth="1"/>
    <col min="6" max="6" width="9.125" style="0" hidden="1" customWidth="1"/>
    <col min="7" max="7" width="10.375" style="0" customWidth="1"/>
    <col min="8" max="8" width="10.875" style="0" customWidth="1"/>
  </cols>
  <sheetData>
    <row r="1" spans="2:6" ht="18" hidden="1">
      <c r="B1" s="9"/>
      <c r="C1" s="9" t="s">
        <v>73</v>
      </c>
      <c r="D1" s="9"/>
      <c r="F1" s="5"/>
    </row>
    <row r="2" spans="2:4" ht="18" hidden="1">
      <c r="B2" s="9"/>
      <c r="C2" s="9" t="s">
        <v>74</v>
      </c>
      <c r="D2" s="9"/>
    </row>
    <row r="3" spans="2:4" ht="18" hidden="1">
      <c r="B3" s="9"/>
      <c r="C3" s="9" t="s">
        <v>72</v>
      </c>
      <c r="D3" s="9"/>
    </row>
    <row r="4" spans="2:7" ht="18" hidden="1">
      <c r="B4" s="9"/>
      <c r="C4" s="9" t="s">
        <v>77</v>
      </c>
      <c r="D4" s="9"/>
      <c r="E4" s="8"/>
      <c r="F4" s="8"/>
      <c r="G4" s="8"/>
    </row>
    <row r="5" spans="2:4" ht="18">
      <c r="B5" s="9"/>
      <c r="C5" s="9"/>
      <c r="D5" s="9"/>
    </row>
    <row r="6" spans="2:4" ht="15" customHeight="1" hidden="1">
      <c r="B6" s="10"/>
      <c r="C6" s="9"/>
      <c r="D6" s="9"/>
    </row>
    <row r="7" spans="2:4" ht="17.25" customHeight="1">
      <c r="B7" s="6" t="s">
        <v>94</v>
      </c>
      <c r="C7" s="11"/>
      <c r="D7" s="12"/>
    </row>
    <row r="8" spans="2:4" ht="17.25" customHeight="1">
      <c r="B8" s="6" t="s">
        <v>84</v>
      </c>
      <c r="C8" s="11"/>
      <c r="D8" s="12"/>
    </row>
    <row r="9" spans="2:4" ht="18.75" customHeight="1">
      <c r="B9" s="9"/>
      <c r="C9" s="9"/>
      <c r="D9" s="9"/>
    </row>
    <row r="10" spans="2:4" ht="22.5" customHeight="1" thickBot="1">
      <c r="B10" s="10"/>
      <c r="C10" s="9"/>
      <c r="D10" s="9" t="s">
        <v>53</v>
      </c>
    </row>
    <row r="11" spans="2:5" ht="37.5">
      <c r="B11" s="50" t="s">
        <v>9</v>
      </c>
      <c r="C11" s="14" t="s">
        <v>86</v>
      </c>
      <c r="D11" s="14" t="s">
        <v>85</v>
      </c>
      <c r="E11" s="3"/>
    </row>
    <row r="12" spans="2:5" ht="37.5" customHeight="1" hidden="1" thickBot="1">
      <c r="B12" s="51"/>
      <c r="C12" s="16"/>
      <c r="D12" s="17"/>
      <c r="E12" s="3"/>
    </row>
    <row r="13" spans="2:5" ht="15.75" customHeight="1" thickBot="1">
      <c r="B13" s="18">
        <v>1</v>
      </c>
      <c r="C13" s="19">
        <v>2</v>
      </c>
      <c r="D13" s="19">
        <v>3</v>
      </c>
      <c r="E13" s="3"/>
    </row>
    <row r="14" spans="2:5" ht="23.25" customHeight="1" thickBot="1">
      <c r="B14" s="20" t="s">
        <v>10</v>
      </c>
      <c r="C14" s="21">
        <f>C15+C18+C23+C25+C28+C29+C30+C36+C38+C40+C41+C42+C44+C45+C17+C26+C27</f>
        <v>224063</v>
      </c>
      <c r="D14" s="21">
        <f>D15+D18+D23+D25+D28+D29+D30+D36+D38+D40+D41+D42+D44+D45+D17+D26+D27</f>
        <v>131176.1</v>
      </c>
      <c r="E14" s="3"/>
    </row>
    <row r="15" spans="2:5" ht="19.5" customHeight="1" thickBot="1">
      <c r="B15" s="15" t="s">
        <v>11</v>
      </c>
      <c r="C15" s="22">
        <f>SUM(C16:C16)</f>
        <v>93051</v>
      </c>
      <c r="D15" s="22">
        <f>D16</f>
        <v>62253.5</v>
      </c>
      <c r="E15" s="3"/>
    </row>
    <row r="16" spans="2:5" ht="19.5" customHeight="1" thickBot="1">
      <c r="B16" s="15" t="s">
        <v>0</v>
      </c>
      <c r="C16" s="23">
        <v>93051</v>
      </c>
      <c r="D16" s="23">
        <v>62253.5</v>
      </c>
      <c r="E16" s="3"/>
    </row>
    <row r="17" spans="2:5" ht="19.5" customHeight="1" thickBot="1">
      <c r="B17" s="15" t="s">
        <v>79</v>
      </c>
      <c r="C17" s="23">
        <v>11538</v>
      </c>
      <c r="D17" s="23">
        <v>6885.4</v>
      </c>
      <c r="E17" s="3"/>
    </row>
    <row r="18" spans="2:5" ht="16.5" customHeight="1" thickBot="1">
      <c r="B18" s="15" t="s">
        <v>1</v>
      </c>
      <c r="C18" s="22">
        <f>SUM(C19:C22)</f>
        <v>30796</v>
      </c>
      <c r="D18" s="22">
        <f>SUM(D19:D22)</f>
        <v>24089.1</v>
      </c>
      <c r="E18" s="3"/>
    </row>
    <row r="19" spans="2:5" ht="33" customHeight="1" hidden="1" thickBot="1">
      <c r="B19" s="15" t="s">
        <v>54</v>
      </c>
      <c r="C19" s="23"/>
      <c r="D19" s="23"/>
      <c r="E19" s="3"/>
    </row>
    <row r="20" spans="2:5" ht="18" customHeight="1" thickBot="1">
      <c r="B20" s="15" t="s">
        <v>12</v>
      </c>
      <c r="C20" s="23">
        <v>26610</v>
      </c>
      <c r="D20" s="23">
        <v>17540.3</v>
      </c>
      <c r="E20" s="3"/>
    </row>
    <row r="21" spans="2:5" ht="36" customHeight="1" thickBot="1">
      <c r="B21" s="15" t="s">
        <v>83</v>
      </c>
      <c r="C21" s="23"/>
      <c r="D21" s="23">
        <v>54</v>
      </c>
      <c r="E21" s="3"/>
    </row>
    <row r="22" spans="2:5" ht="16.5" customHeight="1" thickBot="1">
      <c r="B22" s="15" t="s">
        <v>2</v>
      </c>
      <c r="C22" s="23">
        <v>4186</v>
      </c>
      <c r="D22" s="23">
        <v>6494.8</v>
      </c>
      <c r="E22" s="3"/>
    </row>
    <row r="23" spans="2:5" ht="3.75" customHeight="1" hidden="1" thickBot="1">
      <c r="B23" s="15" t="s">
        <v>3</v>
      </c>
      <c r="C23" s="22">
        <f>C24</f>
        <v>0</v>
      </c>
      <c r="D23" s="22">
        <f>D24</f>
        <v>0</v>
      </c>
      <c r="E23" s="3"/>
    </row>
    <row r="24" spans="2:5" ht="15" customHeight="1" hidden="1" thickBot="1">
      <c r="B24" s="15" t="s">
        <v>4</v>
      </c>
      <c r="C24" s="23"/>
      <c r="D24" s="23"/>
      <c r="E24" s="3"/>
    </row>
    <row r="25" spans="2:5" ht="30" customHeight="1" hidden="1" thickBot="1">
      <c r="B25" s="15" t="s">
        <v>13</v>
      </c>
      <c r="C25" s="22"/>
      <c r="D25" s="22"/>
      <c r="E25" s="3"/>
    </row>
    <row r="26" spans="2:5" ht="30" customHeight="1" thickBot="1">
      <c r="B26" s="15" t="s">
        <v>80</v>
      </c>
      <c r="C26" s="22"/>
      <c r="D26" s="22"/>
      <c r="E26" s="3"/>
    </row>
    <row r="27" spans="2:5" ht="30" customHeight="1" thickBot="1">
      <c r="B27" s="15" t="s">
        <v>81</v>
      </c>
      <c r="C27" s="22"/>
      <c r="D27" s="22"/>
      <c r="E27" s="3"/>
    </row>
    <row r="28" spans="2:5" ht="18" customHeight="1" thickBot="1">
      <c r="B28" s="15" t="s">
        <v>5</v>
      </c>
      <c r="C28" s="22">
        <v>2850</v>
      </c>
      <c r="D28" s="22">
        <v>1211.4</v>
      </c>
      <c r="E28" s="3"/>
    </row>
    <row r="29" spans="2:5" ht="36.75" customHeight="1" thickBot="1">
      <c r="B29" s="15" t="s">
        <v>14</v>
      </c>
      <c r="C29" s="22"/>
      <c r="D29" s="22"/>
      <c r="E29" s="3"/>
    </row>
    <row r="30" spans="2:5" ht="58.5" customHeight="1" thickBot="1">
      <c r="B30" s="15" t="s">
        <v>15</v>
      </c>
      <c r="C30" s="22">
        <f>C32+C33+C34+C35+C31</f>
        <v>30253</v>
      </c>
      <c r="D30" s="22">
        <f>D32+D33+D34+D35+D31</f>
        <v>11458.300000000001</v>
      </c>
      <c r="E30" s="3"/>
    </row>
    <row r="31" spans="2:5" ht="37.5" customHeight="1" hidden="1" thickBot="1">
      <c r="B31" s="15" t="s">
        <v>76</v>
      </c>
      <c r="C31" s="22"/>
      <c r="D31" s="22"/>
      <c r="E31" s="3"/>
    </row>
    <row r="32" spans="2:5" ht="22.5" customHeight="1" thickBot="1">
      <c r="B32" s="15" t="s">
        <v>16</v>
      </c>
      <c r="C32" s="23">
        <v>26540</v>
      </c>
      <c r="D32" s="23">
        <v>9351</v>
      </c>
      <c r="E32" s="3"/>
    </row>
    <row r="33" spans="2:5" ht="55.5" customHeight="1" thickBot="1">
      <c r="B33" s="15" t="s">
        <v>6</v>
      </c>
      <c r="C33" s="23">
        <v>2400</v>
      </c>
      <c r="D33" s="23">
        <v>1157.4</v>
      </c>
      <c r="E33" s="3"/>
    </row>
    <row r="34" spans="2:5" ht="21.75" customHeight="1" thickBot="1">
      <c r="B34" s="15" t="s">
        <v>17</v>
      </c>
      <c r="C34" s="23">
        <v>13</v>
      </c>
      <c r="D34" s="23">
        <v>4.2</v>
      </c>
      <c r="E34" s="3"/>
    </row>
    <row r="35" spans="2:5" ht="55.5" customHeight="1" thickBot="1">
      <c r="B35" s="15" t="s">
        <v>47</v>
      </c>
      <c r="C35" s="23">
        <v>1300</v>
      </c>
      <c r="D35" s="23">
        <v>945.7</v>
      </c>
      <c r="E35" s="3"/>
    </row>
    <row r="36" spans="2:5" ht="42.75" customHeight="1" thickBot="1">
      <c r="B36" s="15" t="s">
        <v>18</v>
      </c>
      <c r="C36" s="22">
        <f>C37</f>
        <v>385</v>
      </c>
      <c r="D36" s="22">
        <f>D37</f>
        <v>259.6</v>
      </c>
      <c r="E36" s="3"/>
    </row>
    <row r="37" spans="2:5" ht="37.5" customHeight="1" thickBot="1">
      <c r="B37" s="15" t="s">
        <v>7</v>
      </c>
      <c r="C37" s="23">
        <v>385</v>
      </c>
      <c r="D37" s="23">
        <v>259.6</v>
      </c>
      <c r="E37" s="3"/>
    </row>
    <row r="38" spans="2:5" ht="16.5" customHeight="1">
      <c r="B38" s="25" t="s">
        <v>19</v>
      </c>
      <c r="C38" s="52">
        <v>11000</v>
      </c>
      <c r="D38" s="52">
        <v>1326.5</v>
      </c>
      <c r="E38" s="55"/>
    </row>
    <row r="39" spans="2:5" ht="27.75" customHeight="1" thickBot="1">
      <c r="B39" s="15" t="s">
        <v>20</v>
      </c>
      <c r="C39" s="53"/>
      <c r="D39" s="53"/>
      <c r="E39" s="55"/>
    </row>
    <row r="40" spans="2:5" ht="50.25" customHeight="1" thickBot="1">
      <c r="B40" s="15" t="s">
        <v>8</v>
      </c>
      <c r="C40" s="22">
        <v>34797</v>
      </c>
      <c r="D40" s="22">
        <v>18683.5</v>
      </c>
      <c r="E40" s="3"/>
    </row>
    <row r="41" spans="2:5" ht="40.5" customHeight="1" thickBot="1">
      <c r="B41" s="15" t="s">
        <v>21</v>
      </c>
      <c r="C41" s="22">
        <v>9300</v>
      </c>
      <c r="D41" s="22">
        <v>4846.1</v>
      </c>
      <c r="E41" s="3"/>
    </row>
    <row r="42" spans="2:5" ht="26.25" customHeight="1" thickBot="1">
      <c r="B42" s="15" t="s">
        <v>22</v>
      </c>
      <c r="C42" s="22">
        <v>93</v>
      </c>
      <c r="D42" s="22">
        <v>162.7</v>
      </c>
      <c r="E42" s="3"/>
    </row>
    <row r="43" spans="2:5" ht="12.75" customHeight="1" hidden="1">
      <c r="B43" s="25" t="s">
        <v>23</v>
      </c>
      <c r="C43" s="26"/>
      <c r="D43" s="26"/>
      <c r="E43" s="55"/>
    </row>
    <row r="44" spans="2:5" ht="39.75" customHeight="1" hidden="1" thickBot="1">
      <c r="B44" s="27" t="s">
        <v>59</v>
      </c>
      <c r="C44" s="28"/>
      <c r="D44" s="28"/>
      <c r="E44" s="55"/>
    </row>
    <row r="45" spans="2:5" ht="41.25" customHeight="1" hidden="1" thickBot="1">
      <c r="B45" s="15" t="s">
        <v>60</v>
      </c>
      <c r="C45" s="29"/>
      <c r="D45" s="29"/>
      <c r="E45" s="55"/>
    </row>
    <row r="46" spans="2:5" ht="18.75" customHeight="1" thickBot="1">
      <c r="B46" s="15" t="s">
        <v>49</v>
      </c>
      <c r="C46" s="30">
        <f>SUM(C48:C51)</f>
        <v>464747.89999999997</v>
      </c>
      <c r="D46" s="30">
        <f>SUM(D48:D51)</f>
        <v>270799.4</v>
      </c>
      <c r="E46" s="55"/>
    </row>
    <row r="47" spans="2:5" ht="12.75" customHeight="1" hidden="1">
      <c r="B47" s="15" t="s">
        <v>24</v>
      </c>
      <c r="C47" s="24"/>
      <c r="D47" s="24"/>
      <c r="E47" s="3"/>
    </row>
    <row r="48" spans="2:5" ht="39.75" customHeight="1" thickBot="1">
      <c r="B48" s="15" t="s">
        <v>51</v>
      </c>
      <c r="C48" s="24">
        <v>40140</v>
      </c>
      <c r="D48" s="24">
        <v>23415</v>
      </c>
      <c r="E48" s="3"/>
    </row>
    <row r="49" spans="2:5" ht="43.5" customHeight="1" thickBot="1">
      <c r="B49" s="15" t="s">
        <v>50</v>
      </c>
      <c r="C49" s="24">
        <v>131460</v>
      </c>
      <c r="D49" s="24">
        <v>69352.1</v>
      </c>
      <c r="E49" s="3"/>
    </row>
    <row r="50" spans="2:5" ht="40.5" customHeight="1" thickBot="1">
      <c r="B50" s="15" t="s">
        <v>52</v>
      </c>
      <c r="C50" s="24">
        <v>269007.1</v>
      </c>
      <c r="D50" s="24">
        <v>165355.5</v>
      </c>
      <c r="E50" s="3"/>
    </row>
    <row r="51" spans="2:5" ht="20.25" customHeight="1" thickBot="1">
      <c r="B51" s="15" t="s">
        <v>55</v>
      </c>
      <c r="C51" s="24">
        <v>24140.8</v>
      </c>
      <c r="D51" s="24">
        <v>12676.8</v>
      </c>
      <c r="E51" s="3"/>
    </row>
    <row r="52" spans="2:5" ht="20.25" customHeight="1" thickBot="1">
      <c r="B52" s="15" t="s">
        <v>66</v>
      </c>
      <c r="C52" s="24">
        <v>1579.7</v>
      </c>
      <c r="D52" s="24">
        <v>1231.6</v>
      </c>
      <c r="E52" s="3"/>
    </row>
    <row r="53" spans="2:5" ht="76.5" customHeight="1" thickBot="1">
      <c r="B53" s="15" t="s">
        <v>62</v>
      </c>
      <c r="C53" s="24"/>
      <c r="D53" s="24"/>
      <c r="E53" s="3"/>
    </row>
    <row r="54" spans="2:5" ht="21" customHeight="1" thickBot="1">
      <c r="B54" s="15" t="s">
        <v>25</v>
      </c>
      <c r="C54" s="30">
        <f>C46+C14+C52</f>
        <v>690390.5999999999</v>
      </c>
      <c r="D54" s="30">
        <f>D46+D14+D52</f>
        <v>403207.1</v>
      </c>
      <c r="E54" s="3"/>
    </row>
    <row r="55" spans="2:5" ht="16.5" customHeight="1" thickBot="1">
      <c r="B55" s="20" t="s">
        <v>26</v>
      </c>
      <c r="C55" s="31"/>
      <c r="D55" s="31"/>
      <c r="E55" s="3"/>
    </row>
    <row r="56" spans="2:5" ht="16.5" customHeight="1" hidden="1" thickBot="1">
      <c r="B56" s="32"/>
      <c r="C56" s="24"/>
      <c r="D56" s="24"/>
      <c r="E56" s="3"/>
    </row>
    <row r="57" spans="2:5" ht="21" customHeight="1" thickBot="1">
      <c r="B57" s="15" t="s">
        <v>27</v>
      </c>
      <c r="C57" s="22">
        <v>53255.1</v>
      </c>
      <c r="D57" s="22">
        <v>26522.6</v>
      </c>
      <c r="E57" s="3"/>
    </row>
    <row r="58" spans="2:5" ht="21" customHeight="1" hidden="1" thickBot="1">
      <c r="B58" s="15" t="s">
        <v>28</v>
      </c>
      <c r="C58" s="23"/>
      <c r="D58" s="23"/>
      <c r="E58" s="3"/>
    </row>
    <row r="59" spans="2:5" ht="18" customHeight="1" hidden="1" thickBot="1">
      <c r="B59" s="15" t="s">
        <v>29</v>
      </c>
      <c r="C59" s="23"/>
      <c r="D59" s="23"/>
      <c r="E59" s="3"/>
    </row>
    <row r="60" spans="2:5" ht="18.75" customHeight="1" hidden="1" thickBot="1">
      <c r="B60" s="15" t="s">
        <v>30</v>
      </c>
      <c r="C60" s="23"/>
      <c r="D60" s="23"/>
      <c r="E60" s="3"/>
    </row>
    <row r="61" spans="2:5" ht="18.75" customHeight="1" thickBot="1">
      <c r="B61" s="25" t="s">
        <v>48</v>
      </c>
      <c r="C61" s="33"/>
      <c r="D61" s="33"/>
      <c r="E61" s="3"/>
    </row>
    <row r="62" spans="2:5" ht="28.5" customHeight="1" hidden="1" thickBot="1">
      <c r="B62" s="25" t="s">
        <v>48</v>
      </c>
      <c r="C62" s="33"/>
      <c r="D62" s="33"/>
      <c r="E62" s="3"/>
    </row>
    <row r="63" spans="2:5" ht="18.75" customHeight="1" hidden="1">
      <c r="B63" s="25"/>
      <c r="C63" s="33"/>
      <c r="D63" s="33"/>
      <c r="E63" s="3"/>
    </row>
    <row r="64" spans="2:5" ht="18.75" customHeight="1" hidden="1" thickBot="1">
      <c r="B64" s="25"/>
      <c r="C64" s="33"/>
      <c r="D64" s="33"/>
      <c r="E64" s="3"/>
    </row>
    <row r="65" spans="2:5" ht="12.75" customHeight="1">
      <c r="B65" s="50" t="s">
        <v>31</v>
      </c>
      <c r="C65" s="52">
        <v>1361.6</v>
      </c>
      <c r="D65" s="52">
        <v>682.9</v>
      </c>
      <c r="E65" s="55"/>
    </row>
    <row r="66" spans="2:5" ht="12.75" customHeight="1">
      <c r="B66" s="58"/>
      <c r="C66" s="59"/>
      <c r="D66" s="59"/>
      <c r="E66" s="55"/>
    </row>
    <row r="67" spans="2:5" ht="37.5" customHeight="1" thickBot="1">
      <c r="B67" s="51"/>
      <c r="C67" s="53"/>
      <c r="D67" s="53"/>
      <c r="E67" s="55"/>
    </row>
    <row r="68" spans="2:5" ht="20.25" customHeight="1">
      <c r="B68" s="25" t="s">
        <v>32</v>
      </c>
      <c r="C68" s="33">
        <v>55112.7</v>
      </c>
      <c r="D68" s="33">
        <v>2742.8</v>
      </c>
      <c r="E68" s="3"/>
    </row>
    <row r="69" spans="2:5" ht="16.5" customHeight="1" hidden="1">
      <c r="B69" s="34" t="s">
        <v>56</v>
      </c>
      <c r="C69" s="35"/>
      <c r="D69" s="35"/>
      <c r="E69" s="3"/>
    </row>
    <row r="70" spans="2:5" ht="16.5" customHeight="1" hidden="1">
      <c r="B70" s="36" t="s">
        <v>61</v>
      </c>
      <c r="C70" s="37"/>
      <c r="D70" s="37"/>
      <c r="E70" s="3"/>
    </row>
    <row r="71" spans="2:5" ht="15" customHeight="1">
      <c r="B71" s="56" t="s">
        <v>33</v>
      </c>
      <c r="C71" s="60">
        <v>10476.2</v>
      </c>
      <c r="D71" s="60">
        <v>946.4</v>
      </c>
      <c r="E71" s="54"/>
    </row>
    <row r="72" spans="2:5" ht="1.5" customHeight="1">
      <c r="B72" s="57"/>
      <c r="C72" s="61"/>
      <c r="D72" s="61"/>
      <c r="E72" s="54"/>
    </row>
    <row r="73" spans="2:5" ht="18" customHeight="1" hidden="1" thickBot="1">
      <c r="B73" s="15" t="s">
        <v>68</v>
      </c>
      <c r="C73" s="23"/>
      <c r="D73" s="23"/>
      <c r="E73" s="3"/>
    </row>
    <row r="74" spans="2:5" ht="18" customHeight="1" hidden="1">
      <c r="B74" s="38" t="s">
        <v>69</v>
      </c>
      <c r="C74" s="39"/>
      <c r="D74" s="39"/>
      <c r="E74" s="3"/>
    </row>
    <row r="75" spans="2:5" ht="25.5" customHeight="1" hidden="1">
      <c r="B75" s="40" t="s">
        <v>70</v>
      </c>
      <c r="C75" s="41"/>
      <c r="D75" s="41"/>
      <c r="E75" s="3"/>
    </row>
    <row r="76" spans="2:5" ht="18" customHeight="1" hidden="1" thickBot="1">
      <c r="B76" s="40" t="s">
        <v>71</v>
      </c>
      <c r="C76" s="42"/>
      <c r="D76" s="42"/>
      <c r="E76" s="3"/>
    </row>
    <row r="77" spans="2:5" ht="18" customHeight="1" thickBot="1">
      <c r="B77" s="15" t="s">
        <v>57</v>
      </c>
      <c r="C77" s="22"/>
      <c r="D77" s="22"/>
      <c r="E77" s="3"/>
    </row>
    <row r="78" spans="2:5" ht="18" customHeight="1" hidden="1" thickBot="1">
      <c r="B78" s="15" t="s">
        <v>58</v>
      </c>
      <c r="C78" s="23"/>
      <c r="D78" s="23"/>
      <c r="E78" s="3"/>
    </row>
    <row r="79" spans="2:5" ht="17.25" customHeight="1" thickBot="1">
      <c r="B79" s="15" t="s">
        <v>34</v>
      </c>
      <c r="C79" s="30">
        <v>444335.7</v>
      </c>
      <c r="D79" s="30">
        <v>273568.9</v>
      </c>
      <c r="E79" s="3"/>
    </row>
    <row r="80" spans="2:5" ht="20.25" customHeight="1" hidden="1" thickBot="1">
      <c r="B80" s="15" t="s">
        <v>28</v>
      </c>
      <c r="C80" s="23"/>
      <c r="D80" s="23"/>
      <c r="E80" s="3"/>
    </row>
    <row r="81" spans="2:9" ht="18" customHeight="1" hidden="1" thickBot="1">
      <c r="B81" s="15" t="s">
        <v>29</v>
      </c>
      <c r="C81" s="23"/>
      <c r="D81" s="23"/>
      <c r="E81" s="3"/>
      <c r="H81" s="5"/>
      <c r="I81" s="5"/>
    </row>
    <row r="82" spans="2:9" ht="18.75" customHeight="1" hidden="1" thickBot="1">
      <c r="B82" s="15" t="s">
        <v>35</v>
      </c>
      <c r="C82" s="23"/>
      <c r="D82" s="23"/>
      <c r="E82" s="3"/>
      <c r="H82" s="5"/>
      <c r="I82" s="5"/>
    </row>
    <row r="83" spans="2:9" ht="19.5" customHeight="1" hidden="1" thickBot="1">
      <c r="B83" s="27" t="s">
        <v>36</v>
      </c>
      <c r="C83" s="23"/>
      <c r="D83" s="23"/>
      <c r="E83" s="3"/>
      <c r="H83" s="5"/>
      <c r="I83" s="5"/>
    </row>
    <row r="84" spans="2:9" ht="25.5" customHeight="1" hidden="1" thickBot="1">
      <c r="B84" s="15" t="s">
        <v>37</v>
      </c>
      <c r="C84" s="23"/>
      <c r="D84" s="23"/>
      <c r="E84" s="3"/>
      <c r="H84" s="5"/>
      <c r="I84" s="5"/>
    </row>
    <row r="85" spans="2:9" ht="12.75" customHeight="1">
      <c r="B85" s="50" t="s">
        <v>89</v>
      </c>
      <c r="C85" s="52">
        <v>55272</v>
      </c>
      <c r="D85" s="52">
        <v>32662.5</v>
      </c>
      <c r="E85" s="55"/>
      <c r="H85" s="5"/>
      <c r="I85" s="5"/>
    </row>
    <row r="86" spans="2:9" ht="15.75" customHeight="1" thickBot="1">
      <c r="B86" s="51"/>
      <c r="C86" s="53"/>
      <c r="D86" s="53"/>
      <c r="E86" s="55"/>
      <c r="H86" s="5"/>
      <c r="I86" s="5"/>
    </row>
    <row r="87" spans="2:9" ht="19.5" customHeight="1" hidden="1" thickBot="1">
      <c r="B87" s="15" t="s">
        <v>38</v>
      </c>
      <c r="C87" s="23"/>
      <c r="D87" s="23"/>
      <c r="E87" s="3"/>
      <c r="H87" s="5"/>
      <c r="I87" s="5"/>
    </row>
    <row r="88" spans="2:9" ht="17.25" customHeight="1" hidden="1" thickBot="1">
      <c r="B88" s="15" t="s">
        <v>29</v>
      </c>
      <c r="C88" s="23"/>
      <c r="D88" s="23"/>
      <c r="E88" s="3"/>
      <c r="H88" s="5"/>
      <c r="I88" s="5"/>
    </row>
    <row r="89" spans="2:9" ht="18.75" customHeight="1" hidden="1" thickBot="1">
      <c r="B89" s="15" t="s">
        <v>35</v>
      </c>
      <c r="C89" s="23"/>
      <c r="D89" s="23"/>
      <c r="E89" s="3"/>
      <c r="H89" s="5"/>
      <c r="I89" s="5"/>
    </row>
    <row r="90" spans="2:9" ht="21" customHeight="1" hidden="1" thickBot="1">
      <c r="B90" s="15" t="s">
        <v>36</v>
      </c>
      <c r="C90" s="23"/>
      <c r="D90" s="23"/>
      <c r="E90" s="3"/>
      <c r="H90" s="5"/>
      <c r="I90" s="5"/>
    </row>
    <row r="91" spans="2:9" ht="22.5" customHeight="1" hidden="1" thickBot="1">
      <c r="B91" s="15" t="s">
        <v>63</v>
      </c>
      <c r="C91" s="30"/>
      <c r="D91" s="30"/>
      <c r="E91" s="3"/>
      <c r="H91" s="5"/>
      <c r="I91" s="5"/>
    </row>
    <row r="92" spans="2:9" ht="16.5" customHeight="1" hidden="1" thickBot="1">
      <c r="B92" s="15" t="s">
        <v>39</v>
      </c>
      <c r="C92" s="23"/>
      <c r="D92" s="23"/>
      <c r="E92" s="3"/>
      <c r="H92" s="5"/>
      <c r="I92" s="5"/>
    </row>
    <row r="93" spans="2:9" ht="18.75" customHeight="1" hidden="1" thickBot="1">
      <c r="B93" s="15" t="s">
        <v>29</v>
      </c>
      <c r="C93" s="23"/>
      <c r="D93" s="23"/>
      <c r="E93" s="3"/>
      <c r="H93" s="5"/>
      <c r="I93" s="5"/>
    </row>
    <row r="94" spans="2:9" ht="20.25" customHeight="1" hidden="1" thickBot="1">
      <c r="B94" s="15" t="s">
        <v>35</v>
      </c>
      <c r="C94" s="23"/>
      <c r="D94" s="23"/>
      <c r="E94" s="3"/>
      <c r="H94" s="5"/>
      <c r="I94" s="5"/>
    </row>
    <row r="95" spans="2:9" ht="21" customHeight="1" hidden="1" thickBot="1">
      <c r="B95" s="15" t="s">
        <v>36</v>
      </c>
      <c r="C95" s="23"/>
      <c r="D95" s="23"/>
      <c r="E95" s="3"/>
      <c r="H95" s="5"/>
      <c r="I95" s="5"/>
    </row>
    <row r="96" spans="2:9" ht="21.75" customHeight="1" hidden="1" thickBot="1">
      <c r="B96" s="15" t="s">
        <v>40</v>
      </c>
      <c r="C96" s="23"/>
      <c r="D96" s="23"/>
      <c r="E96" s="3"/>
      <c r="H96" s="5"/>
      <c r="I96" s="5"/>
    </row>
    <row r="97" spans="2:9" ht="21" customHeight="1" hidden="1" thickBot="1">
      <c r="B97" s="15" t="s">
        <v>41</v>
      </c>
      <c r="C97" s="23"/>
      <c r="D97" s="23"/>
      <c r="E97" s="3"/>
      <c r="H97" s="5"/>
      <c r="I97" s="5"/>
    </row>
    <row r="98" spans="2:9" ht="20.25" customHeight="1" thickBot="1">
      <c r="B98" s="15" t="s">
        <v>42</v>
      </c>
      <c r="C98" s="22">
        <v>25514.1</v>
      </c>
      <c r="D98" s="22">
        <v>15124.9</v>
      </c>
      <c r="E98" s="3"/>
      <c r="H98" s="5"/>
      <c r="I98" s="5"/>
    </row>
    <row r="99" spans="2:9" ht="19.5" thickBot="1">
      <c r="B99" s="15" t="s">
        <v>43</v>
      </c>
      <c r="C99" s="23">
        <v>1500</v>
      </c>
      <c r="D99" s="23">
        <v>1011.7</v>
      </c>
      <c r="E99" s="3"/>
      <c r="H99" s="5"/>
      <c r="I99" s="5"/>
    </row>
    <row r="100" spans="2:9" ht="19.5" thickBot="1">
      <c r="B100" s="15" t="s">
        <v>64</v>
      </c>
      <c r="C100" s="22">
        <v>10706.2</v>
      </c>
      <c r="D100" s="22">
        <v>7287</v>
      </c>
      <c r="E100" s="3"/>
      <c r="H100" s="5"/>
      <c r="I100" s="5"/>
    </row>
    <row r="101" spans="2:9" ht="57" customHeight="1" hidden="1" thickBot="1">
      <c r="B101" s="15" t="s">
        <v>78</v>
      </c>
      <c r="C101" s="22"/>
      <c r="D101" s="22"/>
      <c r="E101" s="3"/>
      <c r="H101" s="5"/>
      <c r="I101" s="5"/>
    </row>
    <row r="102" spans="2:9" ht="57" thickBot="1">
      <c r="B102" s="15" t="s">
        <v>65</v>
      </c>
      <c r="C102" s="43">
        <v>700</v>
      </c>
      <c r="D102" s="43">
        <v>276.5</v>
      </c>
      <c r="E102" s="3"/>
      <c r="H102" s="5"/>
      <c r="I102" s="5"/>
    </row>
    <row r="103" spans="2:9" ht="38.25" thickBot="1">
      <c r="B103" s="15" t="s">
        <v>67</v>
      </c>
      <c r="C103" s="33">
        <v>40326</v>
      </c>
      <c r="D103" s="33">
        <v>22713.6</v>
      </c>
      <c r="E103" s="3"/>
      <c r="H103" s="5"/>
      <c r="I103" s="5"/>
    </row>
    <row r="104" spans="2:9" ht="38.25" customHeight="1" hidden="1" thickBot="1">
      <c r="B104" s="13" t="s">
        <v>44</v>
      </c>
      <c r="C104" s="44"/>
      <c r="D104" s="44"/>
      <c r="E104" s="7"/>
      <c r="H104" s="5"/>
      <c r="I104" s="5"/>
    </row>
    <row r="105" spans="2:9" ht="28.5" customHeight="1" thickBot="1">
      <c r="B105" s="45" t="s">
        <v>45</v>
      </c>
      <c r="C105" s="46">
        <f>SUM(C57+C61+C65+C68+C79+C85+C98+C100+C102+C103+C71)</f>
        <v>697059.5999999999</v>
      </c>
      <c r="D105" s="46">
        <f>SUM(D57+D61+D65+D68+D79+D85+D98+D100+D102+D103+D71)</f>
        <v>382528.10000000003</v>
      </c>
      <c r="E105" s="3"/>
      <c r="H105" s="5"/>
      <c r="I105" s="5"/>
    </row>
    <row r="106" spans="2:9" ht="21.75" customHeight="1" thickBot="1">
      <c r="B106" s="45" t="s">
        <v>46</v>
      </c>
      <c r="C106" s="31">
        <f>SUM(C54-C105)</f>
        <v>-6669</v>
      </c>
      <c r="D106" s="31">
        <f>SUM(D54-D105)</f>
        <v>20678.99999999994</v>
      </c>
      <c r="E106" s="3"/>
      <c r="H106" s="5"/>
      <c r="I106" s="5"/>
    </row>
    <row r="107" spans="2:9" ht="21.75" customHeight="1" hidden="1">
      <c r="B107" s="48"/>
      <c r="C107" s="49"/>
      <c r="D107" s="49"/>
      <c r="E107" s="3"/>
      <c r="H107" s="5"/>
      <c r="I107" s="5"/>
    </row>
    <row r="108" spans="2:9" ht="21.75" customHeight="1" hidden="1">
      <c r="B108" s="48"/>
      <c r="C108" s="49">
        <f>SUM(C109-C105)</f>
        <v>-147697.99999999988</v>
      </c>
      <c r="D108" s="49">
        <f>SUM(D109-D105)</f>
        <v>-103735.50000000006</v>
      </c>
      <c r="E108" s="3"/>
      <c r="H108" s="5"/>
      <c r="I108" s="5"/>
    </row>
    <row r="109" spans="2:9" ht="21.75" customHeight="1" hidden="1">
      <c r="B109" s="10" t="s">
        <v>75</v>
      </c>
      <c r="C109" s="47">
        <v>549361.6</v>
      </c>
      <c r="D109" s="47">
        <v>278792.6</v>
      </c>
      <c r="H109" s="5"/>
      <c r="I109" s="5"/>
    </row>
    <row r="110" spans="2:9" ht="12.75">
      <c r="B110" s="2"/>
      <c r="H110" s="5"/>
      <c r="I110" s="5"/>
    </row>
    <row r="111" spans="2:9" ht="12.75">
      <c r="B111" s="4"/>
      <c r="D111" s="1"/>
      <c r="H111" s="5"/>
      <c r="I111" s="5"/>
    </row>
    <row r="112" spans="4:9" ht="12.75">
      <c r="D112" s="1"/>
      <c r="H112" s="5"/>
      <c r="I112" s="5"/>
    </row>
    <row r="113" spans="2:9" ht="12.75">
      <c r="B113" s="2"/>
      <c r="D113" s="1"/>
      <c r="H113" s="5"/>
      <c r="I113" s="5"/>
    </row>
    <row r="114" spans="2:9" ht="12.75">
      <c r="B114" s="2"/>
      <c r="D114" s="1"/>
      <c r="H114" s="5"/>
      <c r="I114" s="5"/>
    </row>
    <row r="115" spans="2:9" ht="12.75">
      <c r="B115" s="2"/>
      <c r="D115" s="1"/>
      <c r="H115" s="5"/>
      <c r="I115" s="5"/>
    </row>
    <row r="116" spans="2:9" ht="12.75">
      <c r="B116" s="2"/>
      <c r="D116" s="1"/>
      <c r="H116" s="5"/>
      <c r="I116" s="5"/>
    </row>
    <row r="117" spans="2:9" ht="12.75">
      <c r="B117" s="2"/>
      <c r="D117" s="1"/>
      <c r="H117" s="5"/>
      <c r="I117" s="5"/>
    </row>
    <row r="118" spans="2:9" ht="12.75">
      <c r="B118" s="2"/>
      <c r="D118" s="1"/>
      <c r="H118" s="5"/>
      <c r="I118" s="5"/>
    </row>
    <row r="119" spans="4:9" ht="12.75">
      <c r="D119" s="1"/>
      <c r="H119" s="5"/>
      <c r="I119" s="5"/>
    </row>
    <row r="120" spans="4:9" ht="12.75">
      <c r="D120" s="1"/>
      <c r="H120" s="5"/>
      <c r="I120" s="5"/>
    </row>
    <row r="121" spans="4:9" ht="12.75">
      <c r="D121" s="1"/>
      <c r="H121" s="5"/>
      <c r="I121" s="5"/>
    </row>
    <row r="122" spans="4:9" ht="12.75">
      <c r="D122" s="1"/>
      <c r="H122" s="5"/>
      <c r="I122" s="5"/>
    </row>
    <row r="123" spans="4:9" ht="12.75">
      <c r="D123" s="1"/>
      <c r="H123" s="5"/>
      <c r="I123" s="5"/>
    </row>
    <row r="124" spans="4:9" ht="12.75">
      <c r="D124" s="1"/>
      <c r="H124" s="5"/>
      <c r="I124" s="5"/>
    </row>
    <row r="125" spans="4:9" ht="12.75">
      <c r="D125" s="1"/>
      <c r="H125" s="5"/>
      <c r="I125" s="5"/>
    </row>
    <row r="126" spans="4:9" ht="12.75">
      <c r="D126" s="1"/>
      <c r="H126" s="5"/>
      <c r="I126" s="5"/>
    </row>
    <row r="127" spans="4:9" ht="12.75">
      <c r="D127" s="1"/>
      <c r="H127" s="5"/>
      <c r="I127" s="5"/>
    </row>
    <row r="128" spans="4:9" ht="12.75">
      <c r="D128" s="1"/>
      <c r="H128" s="5"/>
      <c r="I128" s="5"/>
    </row>
    <row r="129" spans="4:9" ht="12.75">
      <c r="D129" s="1"/>
      <c r="H129" s="5"/>
      <c r="I129" s="5"/>
    </row>
    <row r="130" spans="4:9" ht="12.75">
      <c r="D130" s="1"/>
      <c r="H130" s="5"/>
      <c r="I130" s="5"/>
    </row>
    <row r="131" spans="4:9" ht="12.75">
      <c r="D131" s="1"/>
      <c r="H131" s="5"/>
      <c r="I131" s="5"/>
    </row>
    <row r="132" spans="4:9" ht="12.75">
      <c r="D132" s="1"/>
      <c r="H132" s="5"/>
      <c r="I132" s="5"/>
    </row>
    <row r="133" ht="12.75">
      <c r="D133" s="1"/>
    </row>
    <row r="134" ht="12.75">
      <c r="D134" s="1"/>
    </row>
    <row r="135" ht="12.75">
      <c r="D135" s="1"/>
    </row>
    <row r="136" ht="12.75">
      <c r="D136" s="1"/>
    </row>
    <row r="137" ht="12.75">
      <c r="D137" s="1"/>
    </row>
    <row r="138" ht="12.75">
      <c r="D138" s="1"/>
    </row>
    <row r="139" ht="12.75">
      <c r="D139" s="1"/>
    </row>
    <row r="140" ht="12.75">
      <c r="D140" s="1"/>
    </row>
    <row r="141" ht="12.75">
      <c r="D141" s="1"/>
    </row>
    <row r="142" ht="12.75">
      <c r="D142" s="1"/>
    </row>
    <row r="143" ht="12.75">
      <c r="D143" s="1"/>
    </row>
    <row r="144" ht="12.75">
      <c r="D144" s="1"/>
    </row>
    <row r="145" ht="12.75">
      <c r="D145" s="1"/>
    </row>
    <row r="146" ht="12.75">
      <c r="D146" s="1"/>
    </row>
    <row r="147" ht="12.75">
      <c r="D147" s="1"/>
    </row>
    <row r="148" ht="12.75">
      <c r="D148" s="1"/>
    </row>
    <row r="149" ht="12.75">
      <c r="D149" s="1"/>
    </row>
    <row r="150" ht="12.75">
      <c r="D150" s="1"/>
    </row>
    <row r="151" ht="12.75">
      <c r="D151" s="1"/>
    </row>
    <row r="152" ht="12.75">
      <c r="D152" s="1"/>
    </row>
    <row r="153" ht="12.75">
      <c r="D153" s="1"/>
    </row>
    <row r="154" ht="12.75">
      <c r="D154" s="1"/>
    </row>
    <row r="155" ht="12.75">
      <c r="D155" s="1"/>
    </row>
    <row r="156" ht="12.75">
      <c r="D156" s="1"/>
    </row>
    <row r="157" ht="12.75">
      <c r="D157" s="1"/>
    </row>
    <row r="158" ht="12.75">
      <c r="D158" s="1"/>
    </row>
    <row r="159" ht="12.75">
      <c r="D159" s="1"/>
    </row>
    <row r="160" ht="12.75">
      <c r="D160" s="1"/>
    </row>
    <row r="161" ht="12.75">
      <c r="D161" s="1"/>
    </row>
    <row r="162" ht="12.75">
      <c r="D162" s="1"/>
    </row>
    <row r="163" ht="12.75">
      <c r="D163" s="1"/>
    </row>
    <row r="164" ht="12.75">
      <c r="D164" s="1"/>
    </row>
    <row r="165" ht="12.75">
      <c r="D165" s="1"/>
    </row>
    <row r="166" ht="12.75">
      <c r="D166" s="1"/>
    </row>
    <row r="167" ht="12.75">
      <c r="D167" s="1"/>
    </row>
    <row r="168" ht="12.75">
      <c r="D168" s="1"/>
    </row>
    <row r="169" ht="12.75">
      <c r="D169" s="1"/>
    </row>
    <row r="170" ht="12.75">
      <c r="D170" s="1"/>
    </row>
    <row r="171" ht="12.75">
      <c r="D171" s="1"/>
    </row>
    <row r="172" ht="12.75">
      <c r="D172" s="1"/>
    </row>
    <row r="173" ht="12.75">
      <c r="D173" s="1"/>
    </row>
    <row r="174" ht="12.75">
      <c r="D174" s="1"/>
    </row>
    <row r="175" ht="12.75">
      <c r="D175" s="1"/>
    </row>
    <row r="176" ht="12.75">
      <c r="D176" s="1"/>
    </row>
    <row r="177" ht="12.75">
      <c r="D177" s="1"/>
    </row>
    <row r="178" ht="12.75">
      <c r="D178" s="1"/>
    </row>
    <row r="179" ht="12.75">
      <c r="D179" s="1"/>
    </row>
    <row r="180" ht="12.75">
      <c r="D180" s="1"/>
    </row>
    <row r="181" ht="12.75">
      <c r="D181" s="1"/>
    </row>
    <row r="182" ht="12.75">
      <c r="D182" s="1"/>
    </row>
    <row r="183" ht="12.75">
      <c r="D183" s="1"/>
    </row>
    <row r="184" ht="12.75">
      <c r="D184" s="1"/>
    </row>
    <row r="185" ht="12.75">
      <c r="D185" s="1"/>
    </row>
    <row r="186" ht="12.75">
      <c r="D186" s="1"/>
    </row>
  </sheetData>
  <sheetProtection/>
  <mergeCells count="17">
    <mergeCell ref="B11:B12"/>
    <mergeCell ref="C38:C39"/>
    <mergeCell ref="D38:D39"/>
    <mergeCell ref="E71:E72"/>
    <mergeCell ref="E38:E39"/>
    <mergeCell ref="E43:E46"/>
    <mergeCell ref="B71:B72"/>
    <mergeCell ref="B85:B86"/>
    <mergeCell ref="B65:B67"/>
    <mergeCell ref="E65:E67"/>
    <mergeCell ref="E85:E86"/>
    <mergeCell ref="C65:C67"/>
    <mergeCell ref="C85:C86"/>
    <mergeCell ref="C71:C72"/>
    <mergeCell ref="D65:D67"/>
    <mergeCell ref="D71:D72"/>
    <mergeCell ref="D85:D86"/>
  </mergeCells>
  <printOptions/>
  <pageMargins left="0.75" right="0.75" top="0.65" bottom="0.55" header="0.5" footer="0.5"/>
  <pageSetup horizontalDpi="600" verticalDpi="600" orientation="portrait" paperSize="9" scale="75" r:id="rId1"/>
  <rowBreaks count="1" manualBreakCount="1">
    <brk id="48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I186"/>
  <sheetViews>
    <sheetView zoomScaleSheetLayoutView="75" zoomScalePageLayoutView="0" workbookViewId="0" topLeftCell="A49">
      <selection activeCell="H53" sqref="H53"/>
    </sheetView>
  </sheetViews>
  <sheetFormatPr defaultColWidth="9.00390625" defaultRowHeight="12.75"/>
  <cols>
    <col min="1" max="1" width="2.375" style="0" customWidth="1"/>
    <col min="2" max="2" width="52.625" style="0" customWidth="1"/>
    <col min="3" max="3" width="17.125" style="0" customWidth="1"/>
    <col min="4" max="4" width="16.375" style="0" customWidth="1"/>
    <col min="5" max="5" width="0.12890625" style="0" hidden="1" customWidth="1"/>
    <col min="6" max="6" width="9.125" style="0" hidden="1" customWidth="1"/>
    <col min="7" max="7" width="10.375" style="0" customWidth="1"/>
    <col min="8" max="8" width="10.875" style="0" customWidth="1"/>
  </cols>
  <sheetData>
    <row r="1" spans="2:6" ht="18" hidden="1">
      <c r="B1" s="9"/>
      <c r="C1" s="9" t="s">
        <v>73</v>
      </c>
      <c r="D1" s="9"/>
      <c r="F1" s="5"/>
    </row>
    <row r="2" spans="2:4" ht="18" hidden="1">
      <c r="B2" s="9"/>
      <c r="C2" s="9" t="s">
        <v>74</v>
      </c>
      <c r="D2" s="9"/>
    </row>
    <row r="3" spans="2:4" ht="18" hidden="1">
      <c r="B3" s="9"/>
      <c r="C3" s="9" t="s">
        <v>72</v>
      </c>
      <c r="D3" s="9"/>
    </row>
    <row r="4" spans="2:7" ht="18" hidden="1">
      <c r="B4" s="9"/>
      <c r="C4" s="9" t="s">
        <v>77</v>
      </c>
      <c r="D4" s="9"/>
      <c r="E4" s="8"/>
      <c r="F4" s="8"/>
      <c r="G4" s="8"/>
    </row>
    <row r="5" spans="2:4" ht="18">
      <c r="B5" s="9"/>
      <c r="C5" s="9"/>
      <c r="D5" s="9"/>
    </row>
    <row r="6" spans="2:4" ht="15" customHeight="1" hidden="1">
      <c r="B6" s="10"/>
      <c r="C6" s="9"/>
      <c r="D6" s="9"/>
    </row>
    <row r="7" spans="2:4" ht="17.25" customHeight="1">
      <c r="B7" s="6" t="s">
        <v>93</v>
      </c>
      <c r="C7" s="11"/>
      <c r="D7" s="12"/>
    </row>
    <row r="8" spans="2:4" ht="17.25" customHeight="1">
      <c r="B8" s="6" t="s">
        <v>84</v>
      </c>
      <c r="C8" s="11"/>
      <c r="D8" s="12"/>
    </row>
    <row r="9" spans="2:4" ht="18.75" customHeight="1">
      <c r="B9" s="9"/>
      <c r="C9" s="9"/>
      <c r="D9" s="9"/>
    </row>
    <row r="10" spans="2:4" ht="22.5" customHeight="1" thickBot="1">
      <c r="B10" s="10"/>
      <c r="C10" s="9"/>
      <c r="D10" s="9" t="s">
        <v>53</v>
      </c>
    </row>
    <row r="11" spans="2:5" ht="37.5">
      <c r="B11" s="50" t="s">
        <v>9</v>
      </c>
      <c r="C11" s="14" t="s">
        <v>86</v>
      </c>
      <c r="D11" s="14" t="s">
        <v>85</v>
      </c>
      <c r="E11" s="3"/>
    </row>
    <row r="12" spans="2:5" ht="37.5" customHeight="1" hidden="1" thickBot="1">
      <c r="B12" s="51"/>
      <c r="C12" s="16"/>
      <c r="D12" s="17"/>
      <c r="E12" s="3"/>
    </row>
    <row r="13" spans="2:5" ht="15.75" customHeight="1" thickBot="1">
      <c r="B13" s="18">
        <v>1</v>
      </c>
      <c r="C13" s="19">
        <v>2</v>
      </c>
      <c r="D13" s="19">
        <v>3</v>
      </c>
      <c r="E13" s="3"/>
    </row>
    <row r="14" spans="2:5" ht="23.25" customHeight="1" thickBot="1">
      <c r="B14" s="20" t="s">
        <v>10</v>
      </c>
      <c r="C14" s="21">
        <f>C15+C18+C23+C25+C28+C29+C30+C36+C38+C40+C41+C42+C44+C45+C17+C26+C27</f>
        <v>224063</v>
      </c>
      <c r="D14" s="21">
        <f>D15+D18+D23+D25+D28+D29+D30+D36+D38+D40+D41+D42+D44+D45+D17+D26+D27</f>
        <v>112340.80000000002</v>
      </c>
      <c r="E14" s="3"/>
    </row>
    <row r="15" spans="2:5" ht="19.5" customHeight="1" thickBot="1">
      <c r="B15" s="15" t="s">
        <v>11</v>
      </c>
      <c r="C15" s="22">
        <f>SUM(C16:C16)</f>
        <v>93051</v>
      </c>
      <c r="D15" s="22">
        <f>D16</f>
        <v>52671.9</v>
      </c>
      <c r="E15" s="3"/>
    </row>
    <row r="16" spans="2:5" ht="19.5" customHeight="1" thickBot="1">
      <c r="B16" s="15" t="s">
        <v>0</v>
      </c>
      <c r="C16" s="23">
        <v>93051</v>
      </c>
      <c r="D16" s="23">
        <v>52671.9</v>
      </c>
      <c r="E16" s="3"/>
    </row>
    <row r="17" spans="2:5" ht="19.5" customHeight="1" thickBot="1">
      <c r="B17" s="15" t="s">
        <v>79</v>
      </c>
      <c r="C17" s="23">
        <v>11538</v>
      </c>
      <c r="D17" s="23">
        <v>5805.6</v>
      </c>
      <c r="E17" s="3"/>
    </row>
    <row r="18" spans="2:5" ht="16.5" customHeight="1" thickBot="1">
      <c r="B18" s="15" t="s">
        <v>1</v>
      </c>
      <c r="C18" s="22">
        <f>SUM(C19:C22)</f>
        <v>30796</v>
      </c>
      <c r="D18" s="22">
        <f>SUM(D19:D22)</f>
        <v>17900.7</v>
      </c>
      <c r="E18" s="3"/>
    </row>
    <row r="19" spans="2:5" ht="33" customHeight="1" hidden="1" thickBot="1">
      <c r="B19" s="15" t="s">
        <v>54</v>
      </c>
      <c r="C19" s="23"/>
      <c r="D19" s="23"/>
      <c r="E19" s="3"/>
    </row>
    <row r="20" spans="2:5" ht="18" customHeight="1" thickBot="1">
      <c r="B20" s="15" t="s">
        <v>12</v>
      </c>
      <c r="C20" s="23">
        <v>26610</v>
      </c>
      <c r="D20" s="23">
        <v>12154.6</v>
      </c>
      <c r="E20" s="3"/>
    </row>
    <row r="21" spans="2:5" ht="36" customHeight="1" thickBot="1">
      <c r="B21" s="15" t="s">
        <v>83</v>
      </c>
      <c r="C21" s="23"/>
      <c r="D21" s="23">
        <v>54</v>
      </c>
      <c r="E21" s="3"/>
    </row>
    <row r="22" spans="2:5" ht="16.5" customHeight="1" thickBot="1">
      <c r="B22" s="15" t="s">
        <v>2</v>
      </c>
      <c r="C22" s="23">
        <v>4186</v>
      </c>
      <c r="D22" s="23">
        <v>5692.1</v>
      </c>
      <c r="E22" s="3"/>
    </row>
    <row r="23" spans="2:5" ht="3.75" customHeight="1" hidden="1" thickBot="1">
      <c r="B23" s="15" t="s">
        <v>3</v>
      </c>
      <c r="C23" s="22">
        <f>C24</f>
        <v>0</v>
      </c>
      <c r="D23" s="22">
        <f>D24</f>
        <v>0</v>
      </c>
      <c r="E23" s="3"/>
    </row>
    <row r="24" spans="2:5" ht="15" customHeight="1" hidden="1" thickBot="1">
      <c r="B24" s="15" t="s">
        <v>4</v>
      </c>
      <c r="C24" s="23"/>
      <c r="D24" s="23"/>
      <c r="E24" s="3"/>
    </row>
    <row r="25" spans="2:5" ht="30" customHeight="1" hidden="1" thickBot="1">
      <c r="B25" s="15" t="s">
        <v>13</v>
      </c>
      <c r="C25" s="22"/>
      <c r="D25" s="22"/>
      <c r="E25" s="3"/>
    </row>
    <row r="26" spans="2:5" ht="30" customHeight="1" thickBot="1">
      <c r="B26" s="15" t="s">
        <v>80</v>
      </c>
      <c r="C26" s="22"/>
      <c r="D26" s="22"/>
      <c r="E26" s="3"/>
    </row>
    <row r="27" spans="2:5" ht="30" customHeight="1" thickBot="1">
      <c r="B27" s="15" t="s">
        <v>81</v>
      </c>
      <c r="C27" s="22"/>
      <c r="D27" s="22"/>
      <c r="E27" s="3"/>
    </row>
    <row r="28" spans="2:5" ht="18" customHeight="1" thickBot="1">
      <c r="B28" s="15" t="s">
        <v>5</v>
      </c>
      <c r="C28" s="22">
        <v>2850</v>
      </c>
      <c r="D28" s="22">
        <v>1068.5</v>
      </c>
      <c r="E28" s="3"/>
    </row>
    <row r="29" spans="2:5" ht="36.75" customHeight="1" thickBot="1">
      <c r="B29" s="15" t="s">
        <v>14</v>
      </c>
      <c r="C29" s="22"/>
      <c r="D29" s="22"/>
      <c r="E29" s="3"/>
    </row>
    <row r="30" spans="2:5" ht="58.5" customHeight="1" thickBot="1">
      <c r="B30" s="15" t="s">
        <v>15</v>
      </c>
      <c r="C30" s="22">
        <f>C32+C33+C34+C35+C31</f>
        <v>30253</v>
      </c>
      <c r="D30" s="22">
        <v>10632.1</v>
      </c>
      <c r="E30" s="3"/>
    </row>
    <row r="31" spans="2:5" ht="37.5" customHeight="1" hidden="1" thickBot="1">
      <c r="B31" s="15" t="s">
        <v>76</v>
      </c>
      <c r="C31" s="22"/>
      <c r="D31" s="22"/>
      <c r="E31" s="3"/>
    </row>
    <row r="32" spans="2:5" ht="22.5" customHeight="1" thickBot="1">
      <c r="B32" s="15" t="s">
        <v>16</v>
      </c>
      <c r="C32" s="23">
        <v>26540</v>
      </c>
      <c r="D32" s="23">
        <v>8769.7</v>
      </c>
      <c r="E32" s="3"/>
    </row>
    <row r="33" spans="2:5" ht="55.5" customHeight="1" thickBot="1">
      <c r="B33" s="15" t="s">
        <v>6</v>
      </c>
      <c r="C33" s="23">
        <v>2400</v>
      </c>
      <c r="D33" s="23">
        <v>1042.3</v>
      </c>
      <c r="E33" s="3"/>
    </row>
    <row r="34" spans="2:5" ht="21.75" customHeight="1" thickBot="1">
      <c r="B34" s="15" t="s">
        <v>17</v>
      </c>
      <c r="C34" s="23">
        <v>13</v>
      </c>
      <c r="D34" s="23"/>
      <c r="E34" s="3"/>
    </row>
    <row r="35" spans="2:5" ht="55.5" customHeight="1" thickBot="1">
      <c r="B35" s="15" t="s">
        <v>47</v>
      </c>
      <c r="C35" s="23">
        <v>1300</v>
      </c>
      <c r="D35" s="23">
        <v>820</v>
      </c>
      <c r="E35" s="3"/>
    </row>
    <row r="36" spans="2:5" ht="42.75" customHeight="1" thickBot="1">
      <c r="B36" s="15" t="s">
        <v>18</v>
      </c>
      <c r="C36" s="22">
        <f>C37</f>
        <v>385</v>
      </c>
      <c r="D36" s="22">
        <f>D37</f>
        <v>216.7</v>
      </c>
      <c r="E36" s="3"/>
    </row>
    <row r="37" spans="2:5" ht="37.5" customHeight="1" thickBot="1">
      <c r="B37" s="15" t="s">
        <v>7</v>
      </c>
      <c r="C37" s="23">
        <v>385</v>
      </c>
      <c r="D37" s="23">
        <v>216.7</v>
      </c>
      <c r="E37" s="3"/>
    </row>
    <row r="38" spans="2:5" ht="16.5" customHeight="1">
      <c r="B38" s="25" t="s">
        <v>19</v>
      </c>
      <c r="C38" s="52">
        <v>11000</v>
      </c>
      <c r="D38" s="52">
        <v>1326.5</v>
      </c>
      <c r="E38" s="55"/>
    </row>
    <row r="39" spans="2:5" ht="27.75" customHeight="1" thickBot="1">
      <c r="B39" s="15" t="s">
        <v>20</v>
      </c>
      <c r="C39" s="53"/>
      <c r="D39" s="53"/>
      <c r="E39" s="55"/>
    </row>
    <row r="40" spans="2:5" ht="50.25" customHeight="1" thickBot="1">
      <c r="B40" s="15" t="s">
        <v>8</v>
      </c>
      <c r="C40" s="22">
        <v>34797</v>
      </c>
      <c r="D40" s="22">
        <v>17964.5</v>
      </c>
      <c r="E40" s="3"/>
    </row>
    <row r="41" spans="2:5" ht="40.5" customHeight="1" thickBot="1">
      <c r="B41" s="15" t="s">
        <v>21</v>
      </c>
      <c r="C41" s="22">
        <v>9300</v>
      </c>
      <c r="D41" s="22">
        <v>4616.7</v>
      </c>
      <c r="E41" s="3"/>
    </row>
    <row r="42" spans="2:5" ht="26.25" customHeight="1" thickBot="1">
      <c r="B42" s="15" t="s">
        <v>22</v>
      </c>
      <c r="C42" s="22">
        <v>93</v>
      </c>
      <c r="D42" s="22">
        <v>137.6</v>
      </c>
      <c r="E42" s="3"/>
    </row>
    <row r="43" spans="2:5" ht="12.75" customHeight="1" hidden="1">
      <c r="B43" s="25" t="s">
        <v>23</v>
      </c>
      <c r="C43" s="26"/>
      <c r="D43" s="26"/>
      <c r="E43" s="55"/>
    </row>
    <row r="44" spans="2:5" ht="39.75" customHeight="1" hidden="1" thickBot="1">
      <c r="B44" s="27" t="s">
        <v>59</v>
      </c>
      <c r="C44" s="28"/>
      <c r="D44" s="28"/>
      <c r="E44" s="55"/>
    </row>
    <row r="45" spans="2:5" ht="41.25" customHeight="1" hidden="1" thickBot="1">
      <c r="B45" s="15" t="s">
        <v>60</v>
      </c>
      <c r="C45" s="29"/>
      <c r="D45" s="29"/>
      <c r="E45" s="55"/>
    </row>
    <row r="46" spans="2:5" ht="18.75" customHeight="1" thickBot="1">
      <c r="B46" s="15" t="s">
        <v>49</v>
      </c>
      <c r="C46" s="30">
        <f>SUM(C48:C51)</f>
        <v>448225.39999999997</v>
      </c>
      <c r="D46" s="30">
        <f>SUM(D48:D51)</f>
        <v>243119.89999999997</v>
      </c>
      <c r="E46" s="55"/>
    </row>
    <row r="47" spans="2:5" ht="12.75" customHeight="1" hidden="1">
      <c r="B47" s="15" t="s">
        <v>24</v>
      </c>
      <c r="C47" s="24"/>
      <c r="D47" s="24"/>
      <c r="E47" s="3"/>
    </row>
    <row r="48" spans="2:5" ht="39.75" customHeight="1" thickBot="1">
      <c r="B48" s="15" t="s">
        <v>51</v>
      </c>
      <c r="C48" s="24">
        <v>40140</v>
      </c>
      <c r="D48" s="24">
        <v>20070</v>
      </c>
      <c r="E48" s="3"/>
    </row>
    <row r="49" spans="2:5" ht="43.5" customHeight="1" thickBot="1">
      <c r="B49" s="15" t="s">
        <v>50</v>
      </c>
      <c r="C49" s="24">
        <v>125105.7</v>
      </c>
      <c r="D49" s="24">
        <v>65351.3</v>
      </c>
      <c r="E49" s="3"/>
    </row>
    <row r="50" spans="2:5" ht="40.5" customHeight="1" thickBot="1">
      <c r="B50" s="15" t="s">
        <v>52</v>
      </c>
      <c r="C50" s="24">
        <v>258838.9</v>
      </c>
      <c r="D50" s="24">
        <v>146848.8</v>
      </c>
      <c r="E50" s="3"/>
    </row>
    <row r="51" spans="2:5" ht="20.25" customHeight="1" thickBot="1">
      <c r="B51" s="15" t="s">
        <v>55</v>
      </c>
      <c r="C51" s="24">
        <v>24140.8</v>
      </c>
      <c r="D51" s="24">
        <v>10849.8</v>
      </c>
      <c r="E51" s="3"/>
    </row>
    <row r="52" spans="2:5" ht="20.25" customHeight="1" thickBot="1">
      <c r="B52" s="15" t="s">
        <v>66</v>
      </c>
      <c r="C52" s="24">
        <v>1379.8</v>
      </c>
      <c r="D52" s="24">
        <v>878.1</v>
      </c>
      <c r="E52" s="3"/>
    </row>
    <row r="53" spans="2:5" ht="76.5" customHeight="1" thickBot="1">
      <c r="B53" s="15" t="s">
        <v>62</v>
      </c>
      <c r="C53" s="24"/>
      <c r="D53" s="24"/>
      <c r="E53" s="3"/>
    </row>
    <row r="54" spans="2:5" ht="21" customHeight="1" thickBot="1">
      <c r="B54" s="15" t="s">
        <v>25</v>
      </c>
      <c r="C54" s="30">
        <f>C46+C14+C52</f>
        <v>673668.2</v>
      </c>
      <c r="D54" s="30">
        <f>D46+D14+D52</f>
        <v>356338.79999999993</v>
      </c>
      <c r="E54" s="3"/>
    </row>
    <row r="55" spans="2:5" ht="16.5" customHeight="1" thickBot="1">
      <c r="B55" s="20" t="s">
        <v>26</v>
      </c>
      <c r="C55" s="31"/>
      <c r="D55" s="31"/>
      <c r="E55" s="3"/>
    </row>
    <row r="56" spans="2:5" ht="16.5" customHeight="1" hidden="1" thickBot="1">
      <c r="B56" s="32"/>
      <c r="C56" s="24"/>
      <c r="D56" s="24"/>
      <c r="E56" s="3"/>
    </row>
    <row r="57" spans="2:5" ht="21" customHeight="1" thickBot="1">
      <c r="B57" s="15" t="s">
        <v>27</v>
      </c>
      <c r="C57" s="22">
        <v>53255.1</v>
      </c>
      <c r="D57" s="22">
        <v>21316</v>
      </c>
      <c r="E57" s="3"/>
    </row>
    <row r="58" spans="2:5" ht="21" customHeight="1" hidden="1" thickBot="1">
      <c r="B58" s="15" t="s">
        <v>28</v>
      </c>
      <c r="C58" s="23"/>
      <c r="D58" s="23"/>
      <c r="E58" s="3"/>
    </row>
    <row r="59" spans="2:5" ht="18" customHeight="1" hidden="1" thickBot="1">
      <c r="B59" s="15" t="s">
        <v>29</v>
      </c>
      <c r="C59" s="23"/>
      <c r="D59" s="23"/>
      <c r="E59" s="3"/>
    </row>
    <row r="60" spans="2:5" ht="18.75" customHeight="1" hidden="1" thickBot="1">
      <c r="B60" s="15" t="s">
        <v>30</v>
      </c>
      <c r="C60" s="23"/>
      <c r="D60" s="23"/>
      <c r="E60" s="3"/>
    </row>
    <row r="61" spans="2:5" ht="18.75" customHeight="1" thickBot="1">
      <c r="B61" s="25" t="s">
        <v>48</v>
      </c>
      <c r="C61" s="33"/>
      <c r="D61" s="33"/>
      <c r="E61" s="3"/>
    </row>
    <row r="62" spans="2:5" ht="28.5" customHeight="1" hidden="1" thickBot="1">
      <c r="B62" s="25" t="s">
        <v>48</v>
      </c>
      <c r="C62" s="33"/>
      <c r="D62" s="33"/>
      <c r="E62" s="3"/>
    </row>
    <row r="63" spans="2:5" ht="18.75" customHeight="1" hidden="1">
      <c r="B63" s="25"/>
      <c r="C63" s="33"/>
      <c r="D63" s="33"/>
      <c r="E63" s="3"/>
    </row>
    <row r="64" spans="2:5" ht="18.75" customHeight="1" hidden="1" thickBot="1">
      <c r="B64" s="25"/>
      <c r="C64" s="33"/>
      <c r="D64" s="33"/>
      <c r="E64" s="3"/>
    </row>
    <row r="65" spans="2:5" ht="12.75" customHeight="1">
      <c r="B65" s="50" t="s">
        <v>31</v>
      </c>
      <c r="C65" s="52">
        <v>1361.6</v>
      </c>
      <c r="D65" s="52">
        <v>498.6</v>
      </c>
      <c r="E65" s="55"/>
    </row>
    <row r="66" spans="2:5" ht="12.75" customHeight="1">
      <c r="B66" s="58"/>
      <c r="C66" s="59"/>
      <c r="D66" s="59"/>
      <c r="E66" s="55"/>
    </row>
    <row r="67" spans="2:5" ht="37.5" customHeight="1" thickBot="1">
      <c r="B67" s="51"/>
      <c r="C67" s="53"/>
      <c r="D67" s="53"/>
      <c r="E67" s="55"/>
    </row>
    <row r="68" spans="2:5" ht="20.25" customHeight="1">
      <c r="B68" s="25" t="s">
        <v>32</v>
      </c>
      <c r="C68" s="33">
        <v>48758.4</v>
      </c>
      <c r="D68" s="33">
        <v>2252.7</v>
      </c>
      <c r="E68" s="3"/>
    </row>
    <row r="69" spans="2:5" ht="16.5" customHeight="1" hidden="1">
      <c r="B69" s="34" t="s">
        <v>56</v>
      </c>
      <c r="C69" s="35"/>
      <c r="D69" s="35"/>
      <c r="E69" s="3"/>
    </row>
    <row r="70" spans="2:5" ht="16.5" customHeight="1" hidden="1">
      <c r="B70" s="36" t="s">
        <v>61</v>
      </c>
      <c r="C70" s="37"/>
      <c r="D70" s="37"/>
      <c r="E70" s="3"/>
    </row>
    <row r="71" spans="2:5" ht="15" customHeight="1">
      <c r="B71" s="56" t="s">
        <v>33</v>
      </c>
      <c r="C71" s="60">
        <v>10476.2</v>
      </c>
      <c r="D71" s="60"/>
      <c r="E71" s="54"/>
    </row>
    <row r="72" spans="2:5" ht="1.5" customHeight="1">
      <c r="B72" s="57"/>
      <c r="C72" s="61"/>
      <c r="D72" s="61"/>
      <c r="E72" s="54"/>
    </row>
    <row r="73" spans="2:5" ht="18" customHeight="1" hidden="1" thickBot="1">
      <c r="B73" s="15" t="s">
        <v>68</v>
      </c>
      <c r="C73" s="23"/>
      <c r="D73" s="23"/>
      <c r="E73" s="3"/>
    </row>
    <row r="74" spans="2:5" ht="18" customHeight="1" hidden="1">
      <c r="B74" s="38" t="s">
        <v>69</v>
      </c>
      <c r="C74" s="39"/>
      <c r="D74" s="39"/>
      <c r="E74" s="3"/>
    </row>
    <row r="75" spans="2:5" ht="25.5" customHeight="1" hidden="1">
      <c r="B75" s="40" t="s">
        <v>70</v>
      </c>
      <c r="C75" s="41"/>
      <c r="D75" s="41"/>
      <c r="E75" s="3"/>
    </row>
    <row r="76" spans="2:5" ht="18" customHeight="1" hidden="1" thickBot="1">
      <c r="B76" s="40" t="s">
        <v>71</v>
      </c>
      <c r="C76" s="42"/>
      <c r="D76" s="42"/>
      <c r="E76" s="3"/>
    </row>
    <row r="77" spans="2:5" ht="18" customHeight="1" thickBot="1">
      <c r="B77" s="15" t="s">
        <v>57</v>
      </c>
      <c r="C77" s="22"/>
      <c r="D77" s="22"/>
      <c r="E77" s="3"/>
    </row>
    <row r="78" spans="2:5" ht="18" customHeight="1" hidden="1" thickBot="1">
      <c r="B78" s="15" t="s">
        <v>58</v>
      </c>
      <c r="C78" s="23"/>
      <c r="D78" s="23"/>
      <c r="E78" s="3"/>
    </row>
    <row r="79" spans="2:5" ht="17.25" customHeight="1" thickBot="1">
      <c r="B79" s="15" t="s">
        <v>34</v>
      </c>
      <c r="C79" s="30">
        <v>434167.6</v>
      </c>
      <c r="D79" s="30">
        <v>239853.6</v>
      </c>
      <c r="E79" s="3"/>
    </row>
    <row r="80" spans="2:5" ht="20.25" customHeight="1" hidden="1" thickBot="1">
      <c r="B80" s="15" t="s">
        <v>28</v>
      </c>
      <c r="C80" s="23"/>
      <c r="D80" s="23"/>
      <c r="E80" s="3"/>
    </row>
    <row r="81" spans="2:9" ht="18" customHeight="1" hidden="1" thickBot="1">
      <c r="B81" s="15" t="s">
        <v>29</v>
      </c>
      <c r="C81" s="23"/>
      <c r="D81" s="23"/>
      <c r="E81" s="3"/>
      <c r="H81" s="5"/>
      <c r="I81" s="5"/>
    </row>
    <row r="82" spans="2:9" ht="18.75" customHeight="1" hidden="1" thickBot="1">
      <c r="B82" s="15" t="s">
        <v>35</v>
      </c>
      <c r="C82" s="23"/>
      <c r="D82" s="23"/>
      <c r="E82" s="3"/>
      <c r="H82" s="5"/>
      <c r="I82" s="5"/>
    </row>
    <row r="83" spans="2:9" ht="19.5" customHeight="1" hidden="1" thickBot="1">
      <c r="B83" s="27" t="s">
        <v>36</v>
      </c>
      <c r="C83" s="23"/>
      <c r="D83" s="23"/>
      <c r="E83" s="3"/>
      <c r="H83" s="5"/>
      <c r="I83" s="5"/>
    </row>
    <row r="84" spans="2:9" ht="25.5" customHeight="1" hidden="1" thickBot="1">
      <c r="B84" s="15" t="s">
        <v>37</v>
      </c>
      <c r="C84" s="23"/>
      <c r="D84" s="23"/>
      <c r="E84" s="3"/>
      <c r="H84" s="5"/>
      <c r="I84" s="5"/>
    </row>
    <row r="85" spans="2:9" ht="12.75" customHeight="1">
      <c r="B85" s="50" t="s">
        <v>89</v>
      </c>
      <c r="C85" s="52">
        <v>55272</v>
      </c>
      <c r="D85" s="52">
        <v>27795.3</v>
      </c>
      <c r="E85" s="55"/>
      <c r="H85" s="5"/>
      <c r="I85" s="5"/>
    </row>
    <row r="86" spans="2:9" ht="15.75" customHeight="1" thickBot="1">
      <c r="B86" s="51"/>
      <c r="C86" s="53"/>
      <c r="D86" s="53"/>
      <c r="E86" s="55"/>
      <c r="H86" s="5"/>
      <c r="I86" s="5"/>
    </row>
    <row r="87" spans="2:9" ht="19.5" customHeight="1" hidden="1" thickBot="1">
      <c r="B87" s="15" t="s">
        <v>38</v>
      </c>
      <c r="C87" s="23"/>
      <c r="D87" s="23"/>
      <c r="E87" s="3"/>
      <c r="H87" s="5"/>
      <c r="I87" s="5"/>
    </row>
    <row r="88" spans="2:9" ht="17.25" customHeight="1" hidden="1" thickBot="1">
      <c r="B88" s="15" t="s">
        <v>29</v>
      </c>
      <c r="C88" s="23"/>
      <c r="D88" s="23"/>
      <c r="E88" s="3"/>
      <c r="H88" s="5"/>
      <c r="I88" s="5"/>
    </row>
    <row r="89" spans="2:9" ht="18.75" customHeight="1" hidden="1" thickBot="1">
      <c r="B89" s="15" t="s">
        <v>35</v>
      </c>
      <c r="C89" s="23"/>
      <c r="D89" s="23"/>
      <c r="E89" s="3"/>
      <c r="H89" s="5"/>
      <c r="I89" s="5"/>
    </row>
    <row r="90" spans="2:9" ht="21" customHeight="1" hidden="1" thickBot="1">
      <c r="B90" s="15" t="s">
        <v>36</v>
      </c>
      <c r="C90" s="23"/>
      <c r="D90" s="23"/>
      <c r="E90" s="3"/>
      <c r="H90" s="5"/>
      <c r="I90" s="5"/>
    </row>
    <row r="91" spans="2:9" ht="22.5" customHeight="1" hidden="1" thickBot="1">
      <c r="B91" s="15" t="s">
        <v>63</v>
      </c>
      <c r="C91" s="30"/>
      <c r="D91" s="30"/>
      <c r="E91" s="3"/>
      <c r="H91" s="5"/>
      <c r="I91" s="5"/>
    </row>
    <row r="92" spans="2:9" ht="16.5" customHeight="1" hidden="1" thickBot="1">
      <c r="B92" s="15" t="s">
        <v>39</v>
      </c>
      <c r="C92" s="23"/>
      <c r="D92" s="23"/>
      <c r="E92" s="3"/>
      <c r="H92" s="5"/>
      <c r="I92" s="5"/>
    </row>
    <row r="93" spans="2:9" ht="18.75" customHeight="1" hidden="1" thickBot="1">
      <c r="B93" s="15" t="s">
        <v>29</v>
      </c>
      <c r="C93" s="23"/>
      <c r="D93" s="23"/>
      <c r="E93" s="3"/>
      <c r="H93" s="5"/>
      <c r="I93" s="5"/>
    </row>
    <row r="94" spans="2:9" ht="20.25" customHeight="1" hidden="1" thickBot="1">
      <c r="B94" s="15" t="s">
        <v>35</v>
      </c>
      <c r="C94" s="23"/>
      <c r="D94" s="23"/>
      <c r="E94" s="3"/>
      <c r="H94" s="5"/>
      <c r="I94" s="5"/>
    </row>
    <row r="95" spans="2:9" ht="21" customHeight="1" hidden="1" thickBot="1">
      <c r="B95" s="15" t="s">
        <v>36</v>
      </c>
      <c r="C95" s="23"/>
      <c r="D95" s="23"/>
      <c r="E95" s="3"/>
      <c r="H95" s="5"/>
      <c r="I95" s="5"/>
    </row>
    <row r="96" spans="2:9" ht="21.75" customHeight="1" hidden="1" thickBot="1">
      <c r="B96" s="15" t="s">
        <v>40</v>
      </c>
      <c r="C96" s="23"/>
      <c r="D96" s="23"/>
      <c r="E96" s="3"/>
      <c r="H96" s="5"/>
      <c r="I96" s="5"/>
    </row>
    <row r="97" spans="2:9" ht="21" customHeight="1" hidden="1" thickBot="1">
      <c r="B97" s="15" t="s">
        <v>41</v>
      </c>
      <c r="C97" s="23"/>
      <c r="D97" s="23"/>
      <c r="E97" s="3"/>
      <c r="H97" s="5"/>
      <c r="I97" s="5"/>
    </row>
    <row r="98" spans="2:9" ht="20.25" customHeight="1" thickBot="1">
      <c r="B98" s="15" t="s">
        <v>42</v>
      </c>
      <c r="C98" s="22">
        <v>25514.1</v>
      </c>
      <c r="D98" s="22">
        <v>13899.4</v>
      </c>
      <c r="E98" s="3"/>
      <c r="H98" s="5"/>
      <c r="I98" s="5"/>
    </row>
    <row r="99" spans="2:9" ht="19.5" thickBot="1">
      <c r="B99" s="15" t="s">
        <v>43</v>
      </c>
      <c r="C99" s="23">
        <v>1500</v>
      </c>
      <c r="D99" s="23">
        <v>842.2</v>
      </c>
      <c r="E99" s="3"/>
      <c r="H99" s="5"/>
      <c r="I99" s="5"/>
    </row>
    <row r="100" spans="2:9" ht="19.5" thickBot="1">
      <c r="B100" s="15" t="s">
        <v>64</v>
      </c>
      <c r="C100" s="22">
        <v>10506.3</v>
      </c>
      <c r="D100" s="22">
        <v>6490.9</v>
      </c>
      <c r="E100" s="3"/>
      <c r="H100" s="5"/>
      <c r="I100" s="5"/>
    </row>
    <row r="101" spans="2:9" ht="57" customHeight="1" hidden="1" thickBot="1">
      <c r="B101" s="15" t="s">
        <v>78</v>
      </c>
      <c r="C101" s="22"/>
      <c r="D101" s="22"/>
      <c r="E101" s="3"/>
      <c r="H101" s="5"/>
      <c r="I101" s="5"/>
    </row>
    <row r="102" spans="2:9" ht="57" thickBot="1">
      <c r="B102" s="15" t="s">
        <v>65</v>
      </c>
      <c r="C102" s="43">
        <v>700</v>
      </c>
      <c r="D102" s="43">
        <v>176.5</v>
      </c>
      <c r="E102" s="3"/>
      <c r="H102" s="5"/>
      <c r="I102" s="5"/>
    </row>
    <row r="103" spans="2:9" ht="38.25" thickBot="1">
      <c r="B103" s="15" t="s">
        <v>67</v>
      </c>
      <c r="C103" s="33">
        <v>40326</v>
      </c>
      <c r="D103" s="33">
        <v>19346.6</v>
      </c>
      <c r="E103" s="3"/>
      <c r="H103" s="5"/>
      <c r="I103" s="5"/>
    </row>
    <row r="104" spans="2:9" ht="38.25" customHeight="1" hidden="1" thickBot="1">
      <c r="B104" s="13" t="s">
        <v>44</v>
      </c>
      <c r="C104" s="44"/>
      <c r="D104" s="44"/>
      <c r="E104" s="7"/>
      <c r="H104" s="5"/>
      <c r="I104" s="5"/>
    </row>
    <row r="105" spans="2:9" ht="28.5" customHeight="1" thickBot="1">
      <c r="B105" s="45" t="s">
        <v>45</v>
      </c>
      <c r="C105" s="46">
        <f>SUM(C57+C61+C65+C68+C79+C85+C98+C100+C102+C103+C71)</f>
        <v>680337.2999999999</v>
      </c>
      <c r="D105" s="46">
        <f>SUM(D57+D61+D65+D68+D79+D85+D98+D100+D102+D103+D71)</f>
        <v>331629.60000000003</v>
      </c>
      <c r="E105" s="3"/>
      <c r="H105" s="5"/>
      <c r="I105" s="5"/>
    </row>
    <row r="106" spans="2:9" ht="21.75" customHeight="1" thickBot="1">
      <c r="B106" s="45" t="s">
        <v>46</v>
      </c>
      <c r="C106" s="31">
        <f>SUM(C54-C105)</f>
        <v>-6669.099999999977</v>
      </c>
      <c r="D106" s="31">
        <f>SUM(D54-D105)</f>
        <v>24709.199999999895</v>
      </c>
      <c r="E106" s="3"/>
      <c r="H106" s="5"/>
      <c r="I106" s="5"/>
    </row>
    <row r="107" spans="2:9" ht="21.75" customHeight="1" hidden="1">
      <c r="B107" s="48"/>
      <c r="C107" s="49"/>
      <c r="D107" s="49"/>
      <c r="E107" s="3"/>
      <c r="H107" s="5"/>
      <c r="I107" s="5"/>
    </row>
    <row r="108" spans="2:9" ht="21.75" customHeight="1" hidden="1">
      <c r="B108" s="48"/>
      <c r="C108" s="49">
        <f>SUM(C109-C105)</f>
        <v>-130975.69999999995</v>
      </c>
      <c r="D108" s="49">
        <f>SUM(D109-D105)</f>
        <v>-52837.00000000006</v>
      </c>
      <c r="E108" s="3"/>
      <c r="H108" s="5"/>
      <c r="I108" s="5"/>
    </row>
    <row r="109" spans="2:9" ht="21.75" customHeight="1" hidden="1">
      <c r="B109" s="10" t="s">
        <v>75</v>
      </c>
      <c r="C109" s="47">
        <v>549361.6</v>
      </c>
      <c r="D109" s="47">
        <v>278792.6</v>
      </c>
      <c r="H109" s="5"/>
      <c r="I109" s="5"/>
    </row>
    <row r="110" spans="2:9" ht="12.75">
      <c r="B110" s="2"/>
      <c r="H110" s="5"/>
      <c r="I110" s="5"/>
    </row>
    <row r="111" spans="2:9" ht="12.75">
      <c r="B111" s="4"/>
      <c r="D111" s="1"/>
      <c r="H111" s="5"/>
      <c r="I111" s="5"/>
    </row>
    <row r="112" spans="4:9" ht="12.75">
      <c r="D112" s="1"/>
      <c r="H112" s="5"/>
      <c r="I112" s="5"/>
    </row>
    <row r="113" spans="2:9" ht="12.75">
      <c r="B113" s="2"/>
      <c r="D113" s="1"/>
      <c r="H113" s="5"/>
      <c r="I113" s="5"/>
    </row>
    <row r="114" spans="2:9" ht="12.75">
      <c r="B114" s="2"/>
      <c r="D114" s="1"/>
      <c r="H114" s="5"/>
      <c r="I114" s="5"/>
    </row>
    <row r="115" spans="2:9" ht="12.75">
      <c r="B115" s="2"/>
      <c r="D115" s="1"/>
      <c r="H115" s="5"/>
      <c r="I115" s="5"/>
    </row>
    <row r="116" spans="2:9" ht="12.75">
      <c r="B116" s="2"/>
      <c r="D116" s="1"/>
      <c r="H116" s="5"/>
      <c r="I116" s="5"/>
    </row>
    <row r="117" spans="2:9" ht="12.75">
      <c r="B117" s="2"/>
      <c r="D117" s="1"/>
      <c r="H117" s="5"/>
      <c r="I117" s="5"/>
    </row>
    <row r="118" spans="2:9" ht="12.75">
      <c r="B118" s="2"/>
      <c r="D118" s="1"/>
      <c r="H118" s="5"/>
      <c r="I118" s="5"/>
    </row>
    <row r="119" spans="4:9" ht="12.75">
      <c r="D119" s="1"/>
      <c r="H119" s="5"/>
      <c r="I119" s="5"/>
    </row>
    <row r="120" spans="4:9" ht="12.75">
      <c r="D120" s="1"/>
      <c r="H120" s="5"/>
      <c r="I120" s="5"/>
    </row>
    <row r="121" spans="4:9" ht="12.75">
      <c r="D121" s="1"/>
      <c r="H121" s="5"/>
      <c r="I121" s="5"/>
    </row>
    <row r="122" spans="4:9" ht="12.75">
      <c r="D122" s="1"/>
      <c r="H122" s="5"/>
      <c r="I122" s="5"/>
    </row>
    <row r="123" spans="4:9" ht="12.75">
      <c r="D123" s="1"/>
      <c r="H123" s="5"/>
      <c r="I123" s="5"/>
    </row>
    <row r="124" spans="4:9" ht="12.75">
      <c r="D124" s="1"/>
      <c r="H124" s="5"/>
      <c r="I124" s="5"/>
    </row>
    <row r="125" spans="4:9" ht="12.75">
      <c r="D125" s="1"/>
      <c r="H125" s="5"/>
      <c r="I125" s="5"/>
    </row>
    <row r="126" spans="4:9" ht="12.75">
      <c r="D126" s="1"/>
      <c r="H126" s="5"/>
      <c r="I126" s="5"/>
    </row>
    <row r="127" spans="4:9" ht="12.75">
      <c r="D127" s="1"/>
      <c r="H127" s="5"/>
      <c r="I127" s="5"/>
    </row>
    <row r="128" spans="4:9" ht="12.75">
      <c r="D128" s="1"/>
      <c r="H128" s="5"/>
      <c r="I128" s="5"/>
    </row>
    <row r="129" spans="4:9" ht="12.75">
      <c r="D129" s="1"/>
      <c r="H129" s="5"/>
      <c r="I129" s="5"/>
    </row>
    <row r="130" spans="4:9" ht="12.75">
      <c r="D130" s="1"/>
      <c r="H130" s="5"/>
      <c r="I130" s="5"/>
    </row>
    <row r="131" spans="4:9" ht="12.75">
      <c r="D131" s="1"/>
      <c r="H131" s="5"/>
      <c r="I131" s="5"/>
    </row>
    <row r="132" spans="4:9" ht="12.75">
      <c r="D132" s="1"/>
      <c r="H132" s="5"/>
      <c r="I132" s="5"/>
    </row>
    <row r="133" ht="12.75">
      <c r="D133" s="1"/>
    </row>
    <row r="134" ht="12.75">
      <c r="D134" s="1"/>
    </row>
    <row r="135" ht="12.75">
      <c r="D135" s="1"/>
    </row>
    <row r="136" ht="12.75">
      <c r="D136" s="1"/>
    </row>
    <row r="137" ht="12.75">
      <c r="D137" s="1"/>
    </row>
    <row r="138" ht="12.75">
      <c r="D138" s="1"/>
    </row>
    <row r="139" ht="12.75">
      <c r="D139" s="1"/>
    </row>
    <row r="140" ht="12.75">
      <c r="D140" s="1"/>
    </row>
    <row r="141" ht="12.75">
      <c r="D141" s="1"/>
    </row>
    <row r="142" ht="12.75">
      <c r="D142" s="1"/>
    </row>
    <row r="143" ht="12.75">
      <c r="D143" s="1"/>
    </row>
    <row r="144" ht="12.75">
      <c r="D144" s="1"/>
    </row>
    <row r="145" ht="12.75">
      <c r="D145" s="1"/>
    </row>
    <row r="146" ht="12.75">
      <c r="D146" s="1"/>
    </row>
    <row r="147" ht="12.75">
      <c r="D147" s="1"/>
    </row>
    <row r="148" ht="12.75">
      <c r="D148" s="1"/>
    </row>
    <row r="149" ht="12.75">
      <c r="D149" s="1"/>
    </row>
    <row r="150" ht="12.75">
      <c r="D150" s="1"/>
    </row>
    <row r="151" ht="12.75">
      <c r="D151" s="1"/>
    </row>
    <row r="152" ht="12.75">
      <c r="D152" s="1"/>
    </row>
    <row r="153" ht="12.75">
      <c r="D153" s="1"/>
    </row>
    <row r="154" ht="12.75">
      <c r="D154" s="1"/>
    </row>
    <row r="155" ht="12.75">
      <c r="D155" s="1"/>
    </row>
    <row r="156" ht="12.75">
      <c r="D156" s="1"/>
    </row>
    <row r="157" ht="12.75">
      <c r="D157" s="1"/>
    </row>
    <row r="158" ht="12.75">
      <c r="D158" s="1"/>
    </row>
    <row r="159" ht="12.75">
      <c r="D159" s="1"/>
    </row>
    <row r="160" ht="12.75">
      <c r="D160" s="1"/>
    </row>
    <row r="161" ht="12.75">
      <c r="D161" s="1"/>
    </row>
    <row r="162" ht="12.75">
      <c r="D162" s="1"/>
    </row>
    <row r="163" ht="12.75">
      <c r="D163" s="1"/>
    </row>
    <row r="164" ht="12.75">
      <c r="D164" s="1"/>
    </row>
    <row r="165" ht="12.75">
      <c r="D165" s="1"/>
    </row>
    <row r="166" ht="12.75">
      <c r="D166" s="1"/>
    </row>
    <row r="167" ht="12.75">
      <c r="D167" s="1"/>
    </row>
    <row r="168" ht="12.75">
      <c r="D168" s="1"/>
    </row>
    <row r="169" ht="12.75">
      <c r="D169" s="1"/>
    </row>
    <row r="170" ht="12.75">
      <c r="D170" s="1"/>
    </row>
    <row r="171" ht="12.75">
      <c r="D171" s="1"/>
    </row>
    <row r="172" ht="12.75">
      <c r="D172" s="1"/>
    </row>
    <row r="173" ht="12.75">
      <c r="D173" s="1"/>
    </row>
    <row r="174" ht="12.75">
      <c r="D174" s="1"/>
    </row>
    <row r="175" ht="12.75">
      <c r="D175" s="1"/>
    </row>
    <row r="176" ht="12.75">
      <c r="D176" s="1"/>
    </row>
    <row r="177" ht="12.75">
      <c r="D177" s="1"/>
    </row>
    <row r="178" ht="12.75">
      <c r="D178" s="1"/>
    </row>
    <row r="179" ht="12.75">
      <c r="D179" s="1"/>
    </row>
    <row r="180" ht="12.75">
      <c r="D180" s="1"/>
    </row>
    <row r="181" ht="12.75">
      <c r="D181" s="1"/>
    </row>
    <row r="182" ht="12.75">
      <c r="D182" s="1"/>
    </row>
    <row r="183" ht="12.75">
      <c r="D183" s="1"/>
    </row>
    <row r="184" ht="12.75">
      <c r="D184" s="1"/>
    </row>
    <row r="185" ht="12.75">
      <c r="D185" s="1"/>
    </row>
    <row r="186" ht="12.75">
      <c r="D186" s="1"/>
    </row>
  </sheetData>
  <sheetProtection/>
  <mergeCells count="17">
    <mergeCell ref="B85:B86"/>
    <mergeCell ref="B65:B67"/>
    <mergeCell ref="E65:E67"/>
    <mergeCell ref="E85:E86"/>
    <mergeCell ref="C65:C67"/>
    <mergeCell ref="C85:C86"/>
    <mergeCell ref="C71:C72"/>
    <mergeCell ref="D65:D67"/>
    <mergeCell ref="D71:D72"/>
    <mergeCell ref="D85:D86"/>
    <mergeCell ref="B11:B12"/>
    <mergeCell ref="C38:C39"/>
    <mergeCell ref="D38:D39"/>
    <mergeCell ref="E71:E72"/>
    <mergeCell ref="E38:E39"/>
    <mergeCell ref="E43:E46"/>
    <mergeCell ref="B71:B72"/>
  </mergeCells>
  <printOptions/>
  <pageMargins left="0.75" right="0.75" top="0.65" bottom="0.55" header="0.5" footer="0.5"/>
  <pageSetup horizontalDpi="600" verticalDpi="600" orientation="portrait" paperSize="9" scale="75" r:id="rId1"/>
  <rowBreaks count="1" manualBreakCount="1">
    <brk id="48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I186"/>
  <sheetViews>
    <sheetView zoomScaleSheetLayoutView="75" zoomScalePageLayoutView="0" workbookViewId="0" topLeftCell="A49">
      <selection activeCell="H85" sqref="H85"/>
    </sheetView>
  </sheetViews>
  <sheetFormatPr defaultColWidth="9.00390625" defaultRowHeight="12.75"/>
  <cols>
    <col min="1" max="1" width="2.375" style="0" customWidth="1"/>
    <col min="2" max="2" width="52.625" style="0" customWidth="1"/>
    <col min="3" max="3" width="17.125" style="0" customWidth="1"/>
    <col min="4" max="4" width="16.375" style="0" customWidth="1"/>
    <col min="5" max="5" width="0.12890625" style="0" hidden="1" customWidth="1"/>
    <col min="6" max="6" width="9.125" style="0" hidden="1" customWidth="1"/>
    <col min="7" max="7" width="10.375" style="0" customWidth="1"/>
    <col min="8" max="8" width="10.875" style="0" customWidth="1"/>
  </cols>
  <sheetData>
    <row r="1" spans="2:6" ht="18" hidden="1">
      <c r="B1" s="9"/>
      <c r="C1" s="9" t="s">
        <v>73</v>
      </c>
      <c r="D1" s="9"/>
      <c r="F1" s="5"/>
    </row>
    <row r="2" spans="2:4" ht="18" hidden="1">
      <c r="B2" s="9"/>
      <c r="C2" s="9" t="s">
        <v>74</v>
      </c>
      <c r="D2" s="9"/>
    </row>
    <row r="3" spans="2:4" ht="18" hidden="1">
      <c r="B3" s="9"/>
      <c r="C3" s="9" t="s">
        <v>72</v>
      </c>
      <c r="D3" s="9"/>
    </row>
    <row r="4" spans="2:7" ht="18" hidden="1">
      <c r="B4" s="9"/>
      <c r="C4" s="9" t="s">
        <v>77</v>
      </c>
      <c r="D4" s="9"/>
      <c r="E4" s="8"/>
      <c r="F4" s="8"/>
      <c r="G4" s="8"/>
    </row>
    <row r="5" spans="2:4" ht="18">
      <c r="B5" s="9"/>
      <c r="C5" s="9"/>
      <c r="D5" s="9"/>
    </row>
    <row r="6" spans="2:4" ht="15" customHeight="1" hidden="1">
      <c r="B6" s="10"/>
      <c r="C6" s="9"/>
      <c r="D6" s="9"/>
    </row>
    <row r="7" spans="2:4" ht="17.25" customHeight="1">
      <c r="B7" s="6" t="s">
        <v>92</v>
      </c>
      <c r="C7" s="11"/>
      <c r="D7" s="12"/>
    </row>
    <row r="8" spans="2:4" ht="17.25" customHeight="1">
      <c r="B8" s="6" t="s">
        <v>84</v>
      </c>
      <c r="C8" s="11"/>
      <c r="D8" s="12"/>
    </row>
    <row r="9" spans="2:4" ht="18.75" customHeight="1">
      <c r="B9" s="9"/>
      <c r="C9" s="9"/>
      <c r="D9" s="9"/>
    </row>
    <row r="10" spans="2:4" ht="22.5" customHeight="1" thickBot="1">
      <c r="B10" s="10"/>
      <c r="C10" s="9"/>
      <c r="D10" s="9" t="s">
        <v>53</v>
      </c>
    </row>
    <row r="11" spans="2:5" ht="37.5">
      <c r="B11" s="50" t="s">
        <v>9</v>
      </c>
      <c r="C11" s="14" t="s">
        <v>86</v>
      </c>
      <c r="D11" s="14" t="s">
        <v>85</v>
      </c>
      <c r="E11" s="3"/>
    </row>
    <row r="12" spans="2:5" ht="37.5" customHeight="1" hidden="1" thickBot="1">
      <c r="B12" s="51"/>
      <c r="C12" s="16"/>
      <c r="D12" s="17"/>
      <c r="E12" s="3"/>
    </row>
    <row r="13" spans="2:5" ht="15.75" customHeight="1" thickBot="1">
      <c r="B13" s="18">
        <v>1</v>
      </c>
      <c r="C13" s="19">
        <v>2</v>
      </c>
      <c r="D13" s="19">
        <v>3</v>
      </c>
      <c r="E13" s="3"/>
    </row>
    <row r="14" spans="2:5" ht="23.25" customHeight="1" thickBot="1">
      <c r="B14" s="20" t="s">
        <v>10</v>
      </c>
      <c r="C14" s="21">
        <f>C15+C18+C23+C25+C28+C29+C30+C36+C38+C40+C41+C42+C44+C45+C17+C26+C27</f>
        <v>224063</v>
      </c>
      <c r="D14" s="21">
        <f>D15+D18+D23+D25+D28+D29+D30+D36+D38+D40+D41+D42+D44+D45+D17+D26+D27</f>
        <v>96209.5</v>
      </c>
      <c r="E14" s="3"/>
    </row>
    <row r="15" spans="2:5" ht="19.5" customHeight="1" thickBot="1">
      <c r="B15" s="15" t="s">
        <v>11</v>
      </c>
      <c r="C15" s="22">
        <f>SUM(C16:C16)</f>
        <v>93051</v>
      </c>
      <c r="D15" s="22">
        <f>D16</f>
        <v>43241.6</v>
      </c>
      <c r="E15" s="3"/>
    </row>
    <row r="16" spans="2:5" ht="19.5" customHeight="1" thickBot="1">
      <c r="B16" s="15" t="s">
        <v>0</v>
      </c>
      <c r="C16" s="23">
        <v>93051</v>
      </c>
      <c r="D16" s="23">
        <v>43241.6</v>
      </c>
      <c r="E16" s="3"/>
    </row>
    <row r="17" spans="2:5" ht="19.5" customHeight="1" thickBot="1">
      <c r="B17" s="15" t="s">
        <v>79</v>
      </c>
      <c r="C17" s="23">
        <v>11538</v>
      </c>
      <c r="D17" s="23">
        <v>4839</v>
      </c>
      <c r="E17" s="3"/>
    </row>
    <row r="18" spans="2:5" ht="16.5" customHeight="1" thickBot="1">
      <c r="B18" s="15" t="s">
        <v>1</v>
      </c>
      <c r="C18" s="22">
        <f>SUM(C19:C22)</f>
        <v>30796</v>
      </c>
      <c r="D18" s="22">
        <f>SUM(D19:D22)</f>
        <v>17612</v>
      </c>
      <c r="E18" s="3"/>
    </row>
    <row r="19" spans="2:5" ht="33" customHeight="1" hidden="1" thickBot="1">
      <c r="B19" s="15" t="s">
        <v>54</v>
      </c>
      <c r="C19" s="23"/>
      <c r="D19" s="23"/>
      <c r="E19" s="3"/>
    </row>
    <row r="20" spans="2:5" ht="18" customHeight="1" thickBot="1">
      <c r="B20" s="15" t="s">
        <v>12</v>
      </c>
      <c r="C20" s="23">
        <v>26610</v>
      </c>
      <c r="D20" s="23">
        <v>11868.6</v>
      </c>
      <c r="E20" s="3"/>
    </row>
    <row r="21" spans="2:5" ht="36" customHeight="1" thickBot="1">
      <c r="B21" s="15" t="s">
        <v>83</v>
      </c>
      <c r="C21" s="23"/>
      <c r="D21" s="23">
        <v>54</v>
      </c>
      <c r="E21" s="3"/>
    </row>
    <row r="22" spans="2:5" ht="16.5" customHeight="1" thickBot="1">
      <c r="B22" s="15" t="s">
        <v>2</v>
      </c>
      <c r="C22" s="23">
        <v>4186</v>
      </c>
      <c r="D22" s="23">
        <v>5689.4</v>
      </c>
      <c r="E22" s="3"/>
    </row>
    <row r="23" spans="2:5" ht="3.75" customHeight="1" hidden="1" thickBot="1">
      <c r="B23" s="15" t="s">
        <v>3</v>
      </c>
      <c r="C23" s="22">
        <f>C24</f>
        <v>0</v>
      </c>
      <c r="D23" s="22">
        <f>D24</f>
        <v>0</v>
      </c>
      <c r="E23" s="3"/>
    </row>
    <row r="24" spans="2:5" ht="15" customHeight="1" hidden="1" thickBot="1">
      <c r="B24" s="15" t="s">
        <v>4</v>
      </c>
      <c r="C24" s="23"/>
      <c r="D24" s="23"/>
      <c r="E24" s="3"/>
    </row>
    <row r="25" spans="2:5" ht="30" customHeight="1" hidden="1" thickBot="1">
      <c r="B25" s="15" t="s">
        <v>13</v>
      </c>
      <c r="C25" s="22"/>
      <c r="D25" s="22"/>
      <c r="E25" s="3"/>
    </row>
    <row r="26" spans="2:5" ht="30" customHeight="1" thickBot="1">
      <c r="B26" s="15" t="s">
        <v>80</v>
      </c>
      <c r="C26" s="22"/>
      <c r="D26" s="22"/>
      <c r="E26" s="3"/>
    </row>
    <row r="27" spans="2:5" ht="30" customHeight="1" thickBot="1">
      <c r="B27" s="15" t="s">
        <v>81</v>
      </c>
      <c r="C27" s="22"/>
      <c r="D27" s="22"/>
      <c r="E27" s="3"/>
    </row>
    <row r="28" spans="2:5" ht="18" customHeight="1" thickBot="1">
      <c r="B28" s="15" t="s">
        <v>5</v>
      </c>
      <c r="C28" s="22">
        <v>2850</v>
      </c>
      <c r="D28" s="22">
        <v>970.6</v>
      </c>
      <c r="E28" s="3"/>
    </row>
    <row r="29" spans="2:5" ht="36.75" customHeight="1" thickBot="1">
      <c r="B29" s="15" t="s">
        <v>14</v>
      </c>
      <c r="C29" s="22"/>
      <c r="D29" s="22"/>
      <c r="E29" s="3"/>
    </row>
    <row r="30" spans="2:5" ht="58.5" customHeight="1" thickBot="1">
      <c r="B30" s="15" t="s">
        <v>15</v>
      </c>
      <c r="C30" s="22">
        <f>C32+C33+C34+C35+C31</f>
        <v>30253</v>
      </c>
      <c r="D30" s="22">
        <f>D32+D33+D34+D35+D31</f>
        <v>10103.3</v>
      </c>
      <c r="E30" s="3"/>
    </row>
    <row r="31" spans="2:5" ht="37.5" customHeight="1" hidden="1" thickBot="1">
      <c r="B31" s="15" t="s">
        <v>76</v>
      </c>
      <c r="C31" s="22"/>
      <c r="D31" s="22"/>
      <c r="E31" s="3"/>
    </row>
    <row r="32" spans="2:5" ht="22.5" customHeight="1" thickBot="1">
      <c r="B32" s="15" t="s">
        <v>16</v>
      </c>
      <c r="C32" s="23">
        <v>26540</v>
      </c>
      <c r="D32" s="23">
        <v>8527.4</v>
      </c>
      <c r="E32" s="3"/>
    </row>
    <row r="33" spans="2:5" ht="55.5" customHeight="1" thickBot="1">
      <c r="B33" s="15" t="s">
        <v>6</v>
      </c>
      <c r="C33" s="23">
        <v>2400</v>
      </c>
      <c r="D33" s="23">
        <v>876</v>
      </c>
      <c r="E33" s="3"/>
    </row>
    <row r="34" spans="2:5" ht="21.75" customHeight="1" thickBot="1">
      <c r="B34" s="15" t="s">
        <v>17</v>
      </c>
      <c r="C34" s="23">
        <v>13</v>
      </c>
      <c r="D34" s="23"/>
      <c r="E34" s="3"/>
    </row>
    <row r="35" spans="2:5" ht="55.5" customHeight="1" thickBot="1">
      <c r="B35" s="15" t="s">
        <v>47</v>
      </c>
      <c r="C35" s="23">
        <v>1300</v>
      </c>
      <c r="D35" s="23">
        <v>699.9</v>
      </c>
      <c r="E35" s="3"/>
    </row>
    <row r="36" spans="2:5" ht="42.75" customHeight="1" thickBot="1">
      <c r="B36" s="15" t="s">
        <v>18</v>
      </c>
      <c r="C36" s="22">
        <f>C37</f>
        <v>385</v>
      </c>
      <c r="D36" s="22">
        <f>D37</f>
        <v>217.1</v>
      </c>
      <c r="E36" s="3"/>
    </row>
    <row r="37" spans="2:5" ht="37.5" customHeight="1" thickBot="1">
      <c r="B37" s="15" t="s">
        <v>7</v>
      </c>
      <c r="C37" s="23">
        <v>385</v>
      </c>
      <c r="D37" s="23">
        <v>217.1</v>
      </c>
      <c r="E37" s="3"/>
    </row>
    <row r="38" spans="2:5" ht="16.5" customHeight="1">
      <c r="B38" s="25" t="s">
        <v>19</v>
      </c>
      <c r="C38" s="52">
        <v>11000</v>
      </c>
      <c r="D38" s="52">
        <v>980</v>
      </c>
      <c r="E38" s="55"/>
    </row>
    <row r="39" spans="2:5" ht="27.75" customHeight="1" thickBot="1">
      <c r="B39" s="15" t="s">
        <v>20</v>
      </c>
      <c r="C39" s="53"/>
      <c r="D39" s="53"/>
      <c r="E39" s="55"/>
    </row>
    <row r="40" spans="2:5" ht="50.25" customHeight="1" thickBot="1">
      <c r="B40" s="15" t="s">
        <v>8</v>
      </c>
      <c r="C40" s="22">
        <v>34797</v>
      </c>
      <c r="D40" s="22">
        <v>16997.9</v>
      </c>
      <c r="E40" s="3"/>
    </row>
    <row r="41" spans="2:5" ht="40.5" customHeight="1" thickBot="1">
      <c r="B41" s="15" t="s">
        <v>21</v>
      </c>
      <c r="C41" s="22">
        <v>9300</v>
      </c>
      <c r="D41" s="22">
        <v>1133.7</v>
      </c>
      <c r="E41" s="3"/>
    </row>
    <row r="42" spans="2:5" ht="26.25" customHeight="1" thickBot="1">
      <c r="B42" s="15" t="s">
        <v>22</v>
      </c>
      <c r="C42" s="22">
        <v>93</v>
      </c>
      <c r="D42" s="22">
        <v>114.3</v>
      </c>
      <c r="E42" s="3"/>
    </row>
    <row r="43" spans="2:5" ht="12.75" customHeight="1" hidden="1">
      <c r="B43" s="25" t="s">
        <v>23</v>
      </c>
      <c r="C43" s="26"/>
      <c r="D43" s="26"/>
      <c r="E43" s="55"/>
    </row>
    <row r="44" spans="2:5" ht="39.75" customHeight="1" hidden="1" thickBot="1">
      <c r="B44" s="27" t="s">
        <v>59</v>
      </c>
      <c r="C44" s="28"/>
      <c r="D44" s="28"/>
      <c r="E44" s="55"/>
    </row>
    <row r="45" spans="2:5" ht="41.25" customHeight="1" hidden="1" thickBot="1">
      <c r="B45" s="15" t="s">
        <v>60</v>
      </c>
      <c r="C45" s="29"/>
      <c r="D45" s="29"/>
      <c r="E45" s="55"/>
    </row>
    <row r="46" spans="2:5" ht="18.75" customHeight="1" thickBot="1">
      <c r="B46" s="15" t="s">
        <v>49</v>
      </c>
      <c r="C46" s="30">
        <f>SUM(C48:C51)</f>
        <v>418108</v>
      </c>
      <c r="D46" s="30">
        <f>SUM(D48:D51)</f>
        <v>159207.40000000002</v>
      </c>
      <c r="E46" s="55"/>
    </row>
    <row r="47" spans="2:5" ht="12.75" customHeight="1" hidden="1">
      <c r="B47" s="15" t="s">
        <v>24</v>
      </c>
      <c r="C47" s="24"/>
      <c r="D47" s="24"/>
      <c r="E47" s="3"/>
    </row>
    <row r="48" spans="2:5" ht="39.75" customHeight="1" thickBot="1">
      <c r="B48" s="15" t="s">
        <v>51</v>
      </c>
      <c r="C48" s="24">
        <v>40140</v>
      </c>
      <c r="D48" s="24">
        <v>16725</v>
      </c>
      <c r="E48" s="3"/>
    </row>
    <row r="49" spans="2:5" ht="43.5" customHeight="1" thickBot="1">
      <c r="B49" s="15" t="s">
        <v>50</v>
      </c>
      <c r="C49" s="24">
        <v>95742.9</v>
      </c>
      <c r="D49" s="24">
        <v>26325.2</v>
      </c>
      <c r="E49" s="3"/>
    </row>
    <row r="50" spans="2:5" ht="40.5" customHeight="1" thickBot="1">
      <c r="B50" s="15" t="s">
        <v>52</v>
      </c>
      <c r="C50" s="24">
        <v>258838.9</v>
      </c>
      <c r="D50" s="24">
        <v>107140</v>
      </c>
      <c r="E50" s="3"/>
    </row>
    <row r="51" spans="2:5" ht="20.25" customHeight="1" thickBot="1">
      <c r="B51" s="15" t="s">
        <v>55</v>
      </c>
      <c r="C51" s="24">
        <v>23386.2</v>
      </c>
      <c r="D51" s="24">
        <v>9017.2</v>
      </c>
      <c r="E51" s="3"/>
    </row>
    <row r="52" spans="2:5" ht="20.25" customHeight="1" thickBot="1">
      <c r="B52" s="15" t="s">
        <v>66</v>
      </c>
      <c r="C52" s="24">
        <v>1280.6</v>
      </c>
      <c r="D52" s="24">
        <v>702.2</v>
      </c>
      <c r="E52" s="3"/>
    </row>
    <row r="53" spans="2:5" ht="76.5" customHeight="1" thickBot="1">
      <c r="B53" s="15" t="s">
        <v>62</v>
      </c>
      <c r="C53" s="24"/>
      <c r="D53" s="24"/>
      <c r="E53" s="3"/>
    </row>
    <row r="54" spans="2:5" ht="21" customHeight="1" thickBot="1">
      <c r="B54" s="15" t="s">
        <v>25</v>
      </c>
      <c r="C54" s="30">
        <f>C46+C14+C52</f>
        <v>643451.6</v>
      </c>
      <c r="D54" s="30">
        <f>D46+D14+D52</f>
        <v>256119.10000000003</v>
      </c>
      <c r="E54" s="3"/>
    </row>
    <row r="55" spans="2:5" ht="16.5" customHeight="1" thickBot="1">
      <c r="B55" s="20" t="s">
        <v>26</v>
      </c>
      <c r="C55" s="31"/>
      <c r="D55" s="31"/>
      <c r="E55" s="3"/>
    </row>
    <row r="56" spans="2:5" ht="16.5" customHeight="1" hidden="1" thickBot="1">
      <c r="B56" s="32"/>
      <c r="C56" s="24"/>
      <c r="D56" s="24"/>
      <c r="E56" s="3"/>
    </row>
    <row r="57" spans="2:5" ht="21" customHeight="1" thickBot="1">
      <c r="B57" s="15" t="s">
        <v>27</v>
      </c>
      <c r="C57" s="22">
        <v>52834.1</v>
      </c>
      <c r="D57" s="22">
        <v>17463.4</v>
      </c>
      <c r="E57" s="3"/>
    </row>
    <row r="58" spans="2:5" ht="21" customHeight="1" hidden="1" thickBot="1">
      <c r="B58" s="15" t="s">
        <v>28</v>
      </c>
      <c r="C58" s="23"/>
      <c r="D58" s="23"/>
      <c r="E58" s="3"/>
    </row>
    <row r="59" spans="2:5" ht="18" customHeight="1" hidden="1" thickBot="1">
      <c r="B59" s="15" t="s">
        <v>29</v>
      </c>
      <c r="C59" s="23"/>
      <c r="D59" s="23"/>
      <c r="E59" s="3"/>
    </row>
    <row r="60" spans="2:5" ht="18.75" customHeight="1" hidden="1" thickBot="1">
      <c r="B60" s="15" t="s">
        <v>30</v>
      </c>
      <c r="C60" s="23"/>
      <c r="D60" s="23"/>
      <c r="E60" s="3"/>
    </row>
    <row r="61" spans="2:5" ht="18.75" customHeight="1" thickBot="1">
      <c r="B61" s="25" t="s">
        <v>48</v>
      </c>
      <c r="C61" s="33"/>
      <c r="D61" s="33"/>
      <c r="E61" s="3"/>
    </row>
    <row r="62" spans="2:5" ht="28.5" customHeight="1" hidden="1" thickBot="1">
      <c r="B62" s="25" t="s">
        <v>48</v>
      </c>
      <c r="C62" s="33"/>
      <c r="D62" s="33"/>
      <c r="E62" s="3"/>
    </row>
    <row r="63" spans="2:5" ht="18.75" customHeight="1" hidden="1">
      <c r="B63" s="25"/>
      <c r="C63" s="33"/>
      <c r="D63" s="33"/>
      <c r="E63" s="3"/>
    </row>
    <row r="64" spans="2:5" ht="18.75" customHeight="1" hidden="1" thickBot="1">
      <c r="B64" s="25"/>
      <c r="C64" s="33"/>
      <c r="D64" s="33"/>
      <c r="E64" s="3"/>
    </row>
    <row r="65" spans="2:5" ht="12.75" customHeight="1">
      <c r="B65" s="50" t="s">
        <v>31</v>
      </c>
      <c r="C65" s="52">
        <v>1361.6</v>
      </c>
      <c r="D65" s="52">
        <v>411.8</v>
      </c>
      <c r="E65" s="55"/>
    </row>
    <row r="66" spans="2:5" ht="12.75" customHeight="1">
      <c r="B66" s="58"/>
      <c r="C66" s="59"/>
      <c r="D66" s="59"/>
      <c r="E66" s="55"/>
    </row>
    <row r="67" spans="2:5" ht="37.5" customHeight="1" thickBot="1">
      <c r="B67" s="51"/>
      <c r="C67" s="53"/>
      <c r="D67" s="53"/>
      <c r="E67" s="55"/>
    </row>
    <row r="68" spans="2:5" ht="20.25" customHeight="1">
      <c r="B68" s="25" t="s">
        <v>32</v>
      </c>
      <c r="C68" s="33">
        <v>20917</v>
      </c>
      <c r="D68" s="33">
        <v>1949.9</v>
      </c>
      <c r="E68" s="3"/>
    </row>
    <row r="69" spans="2:5" ht="16.5" customHeight="1" hidden="1">
      <c r="B69" s="34" t="s">
        <v>56</v>
      </c>
      <c r="C69" s="35"/>
      <c r="D69" s="35"/>
      <c r="E69" s="3"/>
    </row>
    <row r="70" spans="2:5" ht="16.5" customHeight="1" hidden="1">
      <c r="B70" s="36" t="s">
        <v>61</v>
      </c>
      <c r="C70" s="37"/>
      <c r="D70" s="37"/>
      <c r="E70" s="3"/>
    </row>
    <row r="71" spans="2:5" ht="15" customHeight="1">
      <c r="B71" s="56" t="s">
        <v>33</v>
      </c>
      <c r="C71" s="60">
        <v>9529.8</v>
      </c>
      <c r="D71" s="60"/>
      <c r="E71" s="54"/>
    </row>
    <row r="72" spans="2:5" ht="1.5" customHeight="1">
      <c r="B72" s="57"/>
      <c r="C72" s="61"/>
      <c r="D72" s="61"/>
      <c r="E72" s="54"/>
    </row>
    <row r="73" spans="2:5" ht="18" customHeight="1" hidden="1" thickBot="1">
      <c r="B73" s="15" t="s">
        <v>68</v>
      </c>
      <c r="C73" s="23"/>
      <c r="D73" s="23"/>
      <c r="E73" s="3"/>
    </row>
    <row r="74" spans="2:5" ht="18" customHeight="1" hidden="1">
      <c r="B74" s="38" t="s">
        <v>69</v>
      </c>
      <c r="C74" s="39"/>
      <c r="D74" s="39"/>
      <c r="E74" s="3"/>
    </row>
    <row r="75" spans="2:5" ht="25.5" customHeight="1" hidden="1">
      <c r="B75" s="40" t="s">
        <v>70</v>
      </c>
      <c r="C75" s="41"/>
      <c r="D75" s="41"/>
      <c r="E75" s="3"/>
    </row>
    <row r="76" spans="2:5" ht="18" customHeight="1" hidden="1" thickBot="1">
      <c r="B76" s="40" t="s">
        <v>71</v>
      </c>
      <c r="C76" s="42"/>
      <c r="D76" s="42"/>
      <c r="E76" s="3"/>
    </row>
    <row r="77" spans="2:5" ht="18" customHeight="1" thickBot="1">
      <c r="B77" s="15" t="s">
        <v>57</v>
      </c>
      <c r="C77" s="22"/>
      <c r="D77" s="22"/>
      <c r="E77" s="3"/>
    </row>
    <row r="78" spans="2:5" ht="18" customHeight="1" hidden="1" thickBot="1">
      <c r="B78" s="15" t="s">
        <v>58</v>
      </c>
      <c r="C78" s="23"/>
      <c r="D78" s="23"/>
      <c r="E78" s="3"/>
    </row>
    <row r="79" spans="2:5" ht="17.25" customHeight="1" thickBot="1">
      <c r="B79" s="15" t="s">
        <v>34</v>
      </c>
      <c r="C79" s="30">
        <v>434092.6</v>
      </c>
      <c r="D79" s="30">
        <v>159122.3</v>
      </c>
      <c r="E79" s="3"/>
    </row>
    <row r="80" spans="2:5" ht="20.25" customHeight="1" hidden="1" thickBot="1">
      <c r="B80" s="15" t="s">
        <v>28</v>
      </c>
      <c r="C80" s="23"/>
      <c r="D80" s="23"/>
      <c r="E80" s="3"/>
    </row>
    <row r="81" spans="2:9" ht="18" customHeight="1" hidden="1" thickBot="1">
      <c r="B81" s="15" t="s">
        <v>29</v>
      </c>
      <c r="C81" s="23"/>
      <c r="D81" s="23"/>
      <c r="E81" s="3"/>
      <c r="H81" s="5"/>
      <c r="I81" s="5"/>
    </row>
    <row r="82" spans="2:9" ht="18.75" customHeight="1" hidden="1" thickBot="1">
      <c r="B82" s="15" t="s">
        <v>35</v>
      </c>
      <c r="C82" s="23"/>
      <c r="D82" s="23"/>
      <c r="E82" s="3"/>
      <c r="H82" s="5"/>
      <c r="I82" s="5"/>
    </row>
    <row r="83" spans="2:9" ht="19.5" customHeight="1" hidden="1" thickBot="1">
      <c r="B83" s="27" t="s">
        <v>36</v>
      </c>
      <c r="C83" s="23"/>
      <c r="D83" s="23"/>
      <c r="E83" s="3"/>
      <c r="H83" s="5"/>
      <c r="I83" s="5"/>
    </row>
    <row r="84" spans="2:9" ht="25.5" customHeight="1" hidden="1" thickBot="1">
      <c r="B84" s="15" t="s">
        <v>37</v>
      </c>
      <c r="C84" s="23"/>
      <c r="D84" s="23"/>
      <c r="E84" s="3"/>
      <c r="H84" s="5"/>
      <c r="I84" s="5"/>
    </row>
    <row r="85" spans="2:9" ht="12.75" customHeight="1">
      <c r="B85" s="50" t="s">
        <v>89</v>
      </c>
      <c r="C85" s="52">
        <v>55127</v>
      </c>
      <c r="D85" s="52">
        <v>22830.6</v>
      </c>
      <c r="E85" s="55"/>
      <c r="H85" s="5"/>
      <c r="I85" s="5"/>
    </row>
    <row r="86" spans="2:9" ht="15.75" customHeight="1" thickBot="1">
      <c r="B86" s="51"/>
      <c r="C86" s="53"/>
      <c r="D86" s="53"/>
      <c r="E86" s="55"/>
      <c r="H86" s="5"/>
      <c r="I86" s="5"/>
    </row>
    <row r="87" spans="2:9" ht="19.5" customHeight="1" hidden="1" thickBot="1">
      <c r="B87" s="15" t="s">
        <v>38</v>
      </c>
      <c r="C87" s="23"/>
      <c r="D87" s="23"/>
      <c r="E87" s="3"/>
      <c r="H87" s="5"/>
      <c r="I87" s="5"/>
    </row>
    <row r="88" spans="2:9" ht="17.25" customHeight="1" hidden="1" thickBot="1">
      <c r="B88" s="15" t="s">
        <v>29</v>
      </c>
      <c r="C88" s="23"/>
      <c r="D88" s="23"/>
      <c r="E88" s="3"/>
      <c r="H88" s="5"/>
      <c r="I88" s="5"/>
    </row>
    <row r="89" spans="2:9" ht="18.75" customHeight="1" hidden="1" thickBot="1">
      <c r="B89" s="15" t="s">
        <v>35</v>
      </c>
      <c r="C89" s="23"/>
      <c r="D89" s="23"/>
      <c r="E89" s="3"/>
      <c r="H89" s="5"/>
      <c r="I89" s="5"/>
    </row>
    <row r="90" spans="2:9" ht="21" customHeight="1" hidden="1" thickBot="1">
      <c r="B90" s="15" t="s">
        <v>36</v>
      </c>
      <c r="C90" s="23"/>
      <c r="D90" s="23"/>
      <c r="E90" s="3"/>
      <c r="H90" s="5"/>
      <c r="I90" s="5"/>
    </row>
    <row r="91" spans="2:9" ht="22.5" customHeight="1" hidden="1" thickBot="1">
      <c r="B91" s="15" t="s">
        <v>63</v>
      </c>
      <c r="C91" s="30"/>
      <c r="D91" s="30"/>
      <c r="E91" s="3"/>
      <c r="H91" s="5"/>
      <c r="I91" s="5"/>
    </row>
    <row r="92" spans="2:9" ht="16.5" customHeight="1" hidden="1" thickBot="1">
      <c r="B92" s="15" t="s">
        <v>39</v>
      </c>
      <c r="C92" s="23"/>
      <c r="D92" s="23"/>
      <c r="E92" s="3"/>
      <c r="H92" s="5"/>
      <c r="I92" s="5"/>
    </row>
    <row r="93" spans="2:9" ht="18.75" customHeight="1" hidden="1" thickBot="1">
      <c r="B93" s="15" t="s">
        <v>29</v>
      </c>
      <c r="C93" s="23"/>
      <c r="D93" s="23"/>
      <c r="E93" s="3"/>
      <c r="H93" s="5"/>
      <c r="I93" s="5"/>
    </row>
    <row r="94" spans="2:9" ht="20.25" customHeight="1" hidden="1" thickBot="1">
      <c r="B94" s="15" t="s">
        <v>35</v>
      </c>
      <c r="C94" s="23"/>
      <c r="D94" s="23"/>
      <c r="E94" s="3"/>
      <c r="H94" s="5"/>
      <c r="I94" s="5"/>
    </row>
    <row r="95" spans="2:9" ht="21" customHeight="1" hidden="1" thickBot="1">
      <c r="B95" s="15" t="s">
        <v>36</v>
      </c>
      <c r="C95" s="23"/>
      <c r="D95" s="23"/>
      <c r="E95" s="3"/>
      <c r="H95" s="5"/>
      <c r="I95" s="5"/>
    </row>
    <row r="96" spans="2:9" ht="21.75" customHeight="1" hidden="1" thickBot="1">
      <c r="B96" s="15" t="s">
        <v>40</v>
      </c>
      <c r="C96" s="23"/>
      <c r="D96" s="23"/>
      <c r="E96" s="3"/>
      <c r="H96" s="5"/>
      <c r="I96" s="5"/>
    </row>
    <row r="97" spans="2:9" ht="21" customHeight="1" hidden="1" thickBot="1">
      <c r="B97" s="15" t="s">
        <v>41</v>
      </c>
      <c r="C97" s="23"/>
      <c r="D97" s="23"/>
      <c r="E97" s="3"/>
      <c r="H97" s="5"/>
      <c r="I97" s="5"/>
    </row>
    <row r="98" spans="2:9" ht="20.25" customHeight="1" thickBot="1">
      <c r="B98" s="15" t="s">
        <v>42</v>
      </c>
      <c r="C98" s="22">
        <v>24913.5</v>
      </c>
      <c r="D98" s="22">
        <v>13008.6</v>
      </c>
      <c r="E98" s="3"/>
      <c r="H98" s="5"/>
      <c r="I98" s="5"/>
    </row>
    <row r="99" spans="2:9" ht="19.5" thickBot="1">
      <c r="B99" s="15" t="s">
        <v>43</v>
      </c>
      <c r="C99" s="23">
        <v>1500</v>
      </c>
      <c r="D99" s="23">
        <v>672.7</v>
      </c>
      <c r="E99" s="3"/>
      <c r="H99" s="5"/>
      <c r="I99" s="5"/>
    </row>
    <row r="100" spans="2:9" ht="19.5" thickBot="1">
      <c r="B100" s="15" t="s">
        <v>64</v>
      </c>
      <c r="C100" s="22">
        <v>10319.1</v>
      </c>
      <c r="D100" s="22">
        <v>4941.5</v>
      </c>
      <c r="E100" s="3"/>
      <c r="H100" s="5"/>
      <c r="I100" s="5"/>
    </row>
    <row r="101" spans="2:9" ht="57" customHeight="1" hidden="1" thickBot="1">
      <c r="B101" s="15" t="s">
        <v>78</v>
      </c>
      <c r="C101" s="22"/>
      <c r="D101" s="22"/>
      <c r="E101" s="3"/>
      <c r="H101" s="5"/>
      <c r="I101" s="5"/>
    </row>
    <row r="102" spans="2:9" ht="57" thickBot="1">
      <c r="B102" s="15" t="s">
        <v>65</v>
      </c>
      <c r="C102" s="43">
        <v>700</v>
      </c>
      <c r="D102" s="43">
        <v>176.5</v>
      </c>
      <c r="E102" s="3"/>
      <c r="H102" s="5"/>
      <c r="I102" s="5"/>
    </row>
    <row r="103" spans="2:9" ht="38.25" thickBot="1">
      <c r="B103" s="15" t="s">
        <v>67</v>
      </c>
      <c r="C103" s="33">
        <v>40326</v>
      </c>
      <c r="D103" s="33">
        <v>16234.4</v>
      </c>
      <c r="E103" s="3"/>
      <c r="H103" s="5"/>
      <c r="I103" s="5"/>
    </row>
    <row r="104" spans="2:9" ht="38.25" customHeight="1" hidden="1" thickBot="1">
      <c r="B104" s="13" t="s">
        <v>44</v>
      </c>
      <c r="C104" s="44"/>
      <c r="D104" s="44"/>
      <c r="E104" s="7"/>
      <c r="H104" s="5"/>
      <c r="I104" s="5"/>
    </row>
    <row r="105" spans="2:9" ht="28.5" customHeight="1" thickBot="1">
      <c r="B105" s="45" t="s">
        <v>45</v>
      </c>
      <c r="C105" s="46">
        <f>SUM(C57+C61+C65+C68+C79+C85+C98+C100+C102+C103+C71)</f>
        <v>650120.7000000001</v>
      </c>
      <c r="D105" s="46">
        <f>SUM(D57+D61+D65+D68+D79+D85+D98+D100+D102+D103+D71)</f>
        <v>236139</v>
      </c>
      <c r="E105" s="3"/>
      <c r="H105" s="5"/>
      <c r="I105" s="5"/>
    </row>
    <row r="106" spans="2:9" ht="21.75" customHeight="1" thickBot="1">
      <c r="B106" s="45" t="s">
        <v>46</v>
      </c>
      <c r="C106" s="31">
        <f>SUM(C54-C105)</f>
        <v>-6669.100000000093</v>
      </c>
      <c r="D106" s="31">
        <f>SUM(D54-D105)</f>
        <v>19980.100000000035</v>
      </c>
      <c r="E106" s="3"/>
      <c r="H106" s="5"/>
      <c r="I106" s="5"/>
    </row>
    <row r="107" spans="2:9" ht="21.75" customHeight="1" hidden="1">
      <c r="B107" s="48"/>
      <c r="C107" s="49"/>
      <c r="D107" s="49"/>
      <c r="E107" s="3"/>
      <c r="H107" s="5"/>
      <c r="I107" s="5"/>
    </row>
    <row r="108" spans="2:9" ht="21.75" customHeight="1" hidden="1">
      <c r="B108" s="48"/>
      <c r="C108" s="49">
        <f>SUM(C109-C105)</f>
        <v>-100759.1000000001</v>
      </c>
      <c r="D108" s="49">
        <f>SUM(D109-D105)</f>
        <v>42653.59999999998</v>
      </c>
      <c r="E108" s="3"/>
      <c r="H108" s="5"/>
      <c r="I108" s="5"/>
    </row>
    <row r="109" spans="2:9" ht="21.75" customHeight="1" hidden="1">
      <c r="B109" s="10" t="s">
        <v>75</v>
      </c>
      <c r="C109" s="47">
        <v>549361.6</v>
      </c>
      <c r="D109" s="47">
        <v>278792.6</v>
      </c>
      <c r="H109" s="5"/>
      <c r="I109" s="5"/>
    </row>
    <row r="110" spans="2:9" ht="12.75">
      <c r="B110" s="2"/>
      <c r="H110" s="5"/>
      <c r="I110" s="5"/>
    </row>
    <row r="111" spans="2:9" ht="12.75">
      <c r="B111" s="4"/>
      <c r="D111" s="1"/>
      <c r="H111" s="5"/>
      <c r="I111" s="5"/>
    </row>
    <row r="112" spans="4:9" ht="12.75">
      <c r="D112" s="1"/>
      <c r="H112" s="5"/>
      <c r="I112" s="5"/>
    </row>
    <row r="113" spans="2:9" ht="12.75">
      <c r="B113" s="2"/>
      <c r="D113" s="1"/>
      <c r="H113" s="5"/>
      <c r="I113" s="5"/>
    </row>
    <row r="114" spans="2:9" ht="12.75">
      <c r="B114" s="2"/>
      <c r="D114" s="1"/>
      <c r="H114" s="5"/>
      <c r="I114" s="5"/>
    </row>
    <row r="115" spans="2:9" ht="12.75">
      <c r="B115" s="2"/>
      <c r="D115" s="1"/>
      <c r="H115" s="5"/>
      <c r="I115" s="5"/>
    </row>
    <row r="116" spans="2:9" ht="12.75">
      <c r="B116" s="2"/>
      <c r="D116" s="1"/>
      <c r="H116" s="5"/>
      <c r="I116" s="5"/>
    </row>
    <row r="117" spans="2:9" ht="12.75">
      <c r="B117" s="2"/>
      <c r="D117" s="1"/>
      <c r="H117" s="5"/>
      <c r="I117" s="5"/>
    </row>
    <row r="118" spans="2:9" ht="12.75">
      <c r="B118" s="2"/>
      <c r="D118" s="1"/>
      <c r="H118" s="5"/>
      <c r="I118" s="5"/>
    </row>
    <row r="119" spans="4:9" ht="12.75">
      <c r="D119" s="1"/>
      <c r="H119" s="5"/>
      <c r="I119" s="5"/>
    </row>
    <row r="120" spans="4:9" ht="12.75">
      <c r="D120" s="1"/>
      <c r="H120" s="5"/>
      <c r="I120" s="5"/>
    </row>
    <row r="121" spans="4:9" ht="12.75">
      <c r="D121" s="1"/>
      <c r="H121" s="5"/>
      <c r="I121" s="5"/>
    </row>
    <row r="122" spans="4:9" ht="12.75">
      <c r="D122" s="1"/>
      <c r="H122" s="5"/>
      <c r="I122" s="5"/>
    </row>
    <row r="123" spans="4:9" ht="12.75">
      <c r="D123" s="1"/>
      <c r="H123" s="5"/>
      <c r="I123" s="5"/>
    </row>
    <row r="124" spans="4:9" ht="12.75">
      <c r="D124" s="1"/>
      <c r="H124" s="5"/>
      <c r="I124" s="5"/>
    </row>
    <row r="125" spans="4:9" ht="12.75">
      <c r="D125" s="1"/>
      <c r="H125" s="5"/>
      <c r="I125" s="5"/>
    </row>
    <row r="126" spans="4:9" ht="12.75">
      <c r="D126" s="1"/>
      <c r="H126" s="5"/>
      <c r="I126" s="5"/>
    </row>
    <row r="127" spans="4:9" ht="12.75">
      <c r="D127" s="1"/>
      <c r="H127" s="5"/>
      <c r="I127" s="5"/>
    </row>
    <row r="128" spans="4:9" ht="12.75">
      <c r="D128" s="1"/>
      <c r="H128" s="5"/>
      <c r="I128" s="5"/>
    </row>
    <row r="129" spans="4:9" ht="12.75">
      <c r="D129" s="1"/>
      <c r="H129" s="5"/>
      <c r="I129" s="5"/>
    </row>
    <row r="130" spans="4:9" ht="12.75">
      <c r="D130" s="1"/>
      <c r="H130" s="5"/>
      <c r="I130" s="5"/>
    </row>
    <row r="131" spans="4:9" ht="12.75">
      <c r="D131" s="1"/>
      <c r="H131" s="5"/>
      <c r="I131" s="5"/>
    </row>
    <row r="132" spans="4:9" ht="12.75">
      <c r="D132" s="1"/>
      <c r="H132" s="5"/>
      <c r="I132" s="5"/>
    </row>
    <row r="133" ht="12.75">
      <c r="D133" s="1"/>
    </row>
    <row r="134" ht="12.75">
      <c r="D134" s="1"/>
    </row>
    <row r="135" ht="12.75">
      <c r="D135" s="1"/>
    </row>
    <row r="136" ht="12.75">
      <c r="D136" s="1"/>
    </row>
    <row r="137" ht="12.75">
      <c r="D137" s="1"/>
    </row>
    <row r="138" ht="12.75">
      <c r="D138" s="1"/>
    </row>
    <row r="139" ht="12.75">
      <c r="D139" s="1"/>
    </row>
    <row r="140" ht="12.75">
      <c r="D140" s="1"/>
    </row>
    <row r="141" ht="12.75">
      <c r="D141" s="1"/>
    </row>
    <row r="142" ht="12.75">
      <c r="D142" s="1"/>
    </row>
    <row r="143" ht="12.75">
      <c r="D143" s="1"/>
    </row>
    <row r="144" ht="12.75">
      <c r="D144" s="1"/>
    </row>
    <row r="145" ht="12.75">
      <c r="D145" s="1"/>
    </row>
    <row r="146" ht="12.75">
      <c r="D146" s="1"/>
    </row>
    <row r="147" ht="12.75">
      <c r="D147" s="1"/>
    </row>
    <row r="148" ht="12.75">
      <c r="D148" s="1"/>
    </row>
    <row r="149" ht="12.75">
      <c r="D149" s="1"/>
    </row>
    <row r="150" ht="12.75">
      <c r="D150" s="1"/>
    </row>
    <row r="151" ht="12.75">
      <c r="D151" s="1"/>
    </row>
    <row r="152" ht="12.75">
      <c r="D152" s="1"/>
    </row>
    <row r="153" ht="12.75">
      <c r="D153" s="1"/>
    </row>
    <row r="154" ht="12.75">
      <c r="D154" s="1"/>
    </row>
    <row r="155" ht="12.75">
      <c r="D155" s="1"/>
    </row>
    <row r="156" ht="12.75">
      <c r="D156" s="1"/>
    </row>
    <row r="157" ht="12.75">
      <c r="D157" s="1"/>
    </row>
    <row r="158" ht="12.75">
      <c r="D158" s="1"/>
    </row>
    <row r="159" ht="12.75">
      <c r="D159" s="1"/>
    </row>
    <row r="160" ht="12.75">
      <c r="D160" s="1"/>
    </row>
    <row r="161" ht="12.75">
      <c r="D161" s="1"/>
    </row>
    <row r="162" ht="12.75">
      <c r="D162" s="1"/>
    </row>
    <row r="163" ht="12.75">
      <c r="D163" s="1"/>
    </row>
    <row r="164" ht="12.75">
      <c r="D164" s="1"/>
    </row>
    <row r="165" ht="12.75">
      <c r="D165" s="1"/>
    </row>
    <row r="166" ht="12.75">
      <c r="D166" s="1"/>
    </row>
    <row r="167" ht="12.75">
      <c r="D167" s="1"/>
    </row>
    <row r="168" ht="12.75">
      <c r="D168" s="1"/>
    </row>
    <row r="169" ht="12.75">
      <c r="D169" s="1"/>
    </row>
    <row r="170" ht="12.75">
      <c r="D170" s="1"/>
    </row>
    <row r="171" ht="12.75">
      <c r="D171" s="1"/>
    </row>
    <row r="172" ht="12.75">
      <c r="D172" s="1"/>
    </row>
    <row r="173" ht="12.75">
      <c r="D173" s="1"/>
    </row>
    <row r="174" ht="12.75">
      <c r="D174" s="1"/>
    </row>
    <row r="175" ht="12.75">
      <c r="D175" s="1"/>
    </row>
    <row r="176" ht="12.75">
      <c r="D176" s="1"/>
    </row>
    <row r="177" ht="12.75">
      <c r="D177" s="1"/>
    </row>
    <row r="178" ht="12.75">
      <c r="D178" s="1"/>
    </row>
    <row r="179" ht="12.75">
      <c r="D179" s="1"/>
    </row>
    <row r="180" ht="12.75">
      <c r="D180" s="1"/>
    </row>
    <row r="181" ht="12.75">
      <c r="D181" s="1"/>
    </row>
    <row r="182" ht="12.75">
      <c r="D182" s="1"/>
    </row>
    <row r="183" ht="12.75">
      <c r="D183" s="1"/>
    </row>
    <row r="184" ht="12.75">
      <c r="D184" s="1"/>
    </row>
    <row r="185" ht="12.75">
      <c r="D185" s="1"/>
    </row>
    <row r="186" ht="12.75">
      <c r="D186" s="1"/>
    </row>
  </sheetData>
  <sheetProtection/>
  <mergeCells count="17">
    <mergeCell ref="B11:B12"/>
    <mergeCell ref="C38:C39"/>
    <mergeCell ref="D38:D39"/>
    <mergeCell ref="E71:E72"/>
    <mergeCell ref="E38:E39"/>
    <mergeCell ref="E43:E46"/>
    <mergeCell ref="B71:B72"/>
    <mergeCell ref="B85:B86"/>
    <mergeCell ref="B65:B67"/>
    <mergeCell ref="E65:E67"/>
    <mergeCell ref="E85:E86"/>
    <mergeCell ref="C65:C67"/>
    <mergeCell ref="C85:C86"/>
    <mergeCell ref="C71:C72"/>
    <mergeCell ref="D65:D67"/>
    <mergeCell ref="D71:D72"/>
    <mergeCell ref="D85:D86"/>
  </mergeCells>
  <printOptions/>
  <pageMargins left="0.75" right="0.75" top="0.65" bottom="0.55" header="0.5" footer="0.5"/>
  <pageSetup horizontalDpi="600" verticalDpi="600" orientation="portrait" paperSize="9" scale="75" r:id="rId1"/>
  <rowBreaks count="1" manualBreakCount="1">
    <brk id="4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I186"/>
  <sheetViews>
    <sheetView zoomScaleSheetLayoutView="75" zoomScalePageLayoutView="0" workbookViewId="0" topLeftCell="A51">
      <selection activeCell="G105" sqref="G105"/>
    </sheetView>
  </sheetViews>
  <sheetFormatPr defaultColWidth="9.00390625" defaultRowHeight="12.75"/>
  <cols>
    <col min="1" max="1" width="2.375" style="0" customWidth="1"/>
    <col min="2" max="2" width="52.625" style="0" customWidth="1"/>
    <col min="3" max="3" width="17.125" style="0" customWidth="1"/>
    <col min="4" max="4" width="16.375" style="0" customWidth="1"/>
    <col min="5" max="5" width="0.12890625" style="0" hidden="1" customWidth="1"/>
    <col min="6" max="6" width="9.125" style="0" hidden="1" customWidth="1"/>
    <col min="7" max="7" width="10.375" style="0" customWidth="1"/>
    <col min="8" max="8" width="10.875" style="0" customWidth="1"/>
  </cols>
  <sheetData>
    <row r="1" spans="2:6" ht="18" hidden="1">
      <c r="B1" s="9"/>
      <c r="C1" s="9" t="s">
        <v>73</v>
      </c>
      <c r="D1" s="9"/>
      <c r="F1" s="5"/>
    </row>
    <row r="2" spans="2:4" ht="18" hidden="1">
      <c r="B2" s="9"/>
      <c r="C2" s="9" t="s">
        <v>74</v>
      </c>
      <c r="D2" s="9"/>
    </row>
    <row r="3" spans="2:4" ht="18" hidden="1">
      <c r="B3" s="9"/>
      <c r="C3" s="9" t="s">
        <v>72</v>
      </c>
      <c r="D3" s="9"/>
    </row>
    <row r="4" spans="2:7" ht="18" hidden="1">
      <c r="B4" s="9"/>
      <c r="C4" s="9" t="s">
        <v>77</v>
      </c>
      <c r="D4" s="9"/>
      <c r="E4" s="8"/>
      <c r="F4" s="8"/>
      <c r="G4" s="8"/>
    </row>
    <row r="5" spans="2:4" ht="18">
      <c r="B5" s="9"/>
      <c r="C5" s="9"/>
      <c r="D5" s="9"/>
    </row>
    <row r="6" spans="2:4" ht="15" customHeight="1" hidden="1">
      <c r="B6" s="10"/>
      <c r="C6" s="9"/>
      <c r="D6" s="9"/>
    </row>
    <row r="7" spans="2:4" ht="17.25" customHeight="1">
      <c r="B7" s="6" t="s">
        <v>91</v>
      </c>
      <c r="C7" s="11"/>
      <c r="D7" s="12"/>
    </row>
    <row r="8" spans="2:4" ht="17.25" customHeight="1">
      <c r="B8" s="6" t="s">
        <v>84</v>
      </c>
      <c r="C8" s="11"/>
      <c r="D8" s="12"/>
    </row>
    <row r="9" spans="2:4" ht="18.75" customHeight="1">
      <c r="B9" s="9"/>
      <c r="C9" s="9"/>
      <c r="D9" s="9"/>
    </row>
    <row r="10" spans="2:4" ht="22.5" customHeight="1" thickBot="1">
      <c r="B10" s="10"/>
      <c r="C10" s="9"/>
      <c r="D10" s="9" t="s">
        <v>53</v>
      </c>
    </row>
    <row r="11" spans="2:5" ht="37.5">
      <c r="B11" s="50" t="s">
        <v>9</v>
      </c>
      <c r="C11" s="14" t="s">
        <v>86</v>
      </c>
      <c r="D11" s="14" t="s">
        <v>85</v>
      </c>
      <c r="E11" s="3"/>
    </row>
    <row r="12" spans="2:5" ht="37.5" customHeight="1" hidden="1" thickBot="1">
      <c r="B12" s="51"/>
      <c r="C12" s="16"/>
      <c r="D12" s="17"/>
      <c r="E12" s="3"/>
    </row>
    <row r="13" spans="2:5" ht="15.75" customHeight="1" thickBot="1">
      <c r="B13" s="18">
        <v>1</v>
      </c>
      <c r="C13" s="19">
        <v>2</v>
      </c>
      <c r="D13" s="19">
        <v>3</v>
      </c>
      <c r="E13" s="3"/>
    </row>
    <row r="14" spans="2:5" ht="23.25" customHeight="1" thickBot="1">
      <c r="B14" s="20" t="s">
        <v>10</v>
      </c>
      <c r="C14" s="21">
        <f>C15+C18+C23+C25+C28+C29+C30+C36+C38+C40+C41+C42+C44+C45+C17+C26+C27</f>
        <v>223903</v>
      </c>
      <c r="D14" s="21">
        <f>D15+D18+D23+D25+D28+D29+D30+D36+D38+D40+D41+D42+D44+D45+D17+D26+D27</f>
        <v>80099.6</v>
      </c>
      <c r="E14" s="3"/>
    </row>
    <row r="15" spans="2:5" ht="19.5" customHeight="1" thickBot="1">
      <c r="B15" s="15" t="s">
        <v>11</v>
      </c>
      <c r="C15" s="22">
        <f>SUM(C16:C16)</f>
        <v>93051</v>
      </c>
      <c r="D15" s="22">
        <f>SUM(D16:D16)</f>
        <v>33187.4</v>
      </c>
      <c r="E15" s="3"/>
    </row>
    <row r="16" spans="2:5" ht="19.5" customHeight="1" thickBot="1">
      <c r="B16" s="15" t="s">
        <v>0</v>
      </c>
      <c r="C16" s="23">
        <v>93051</v>
      </c>
      <c r="D16" s="23">
        <v>33187.4</v>
      </c>
      <c r="E16" s="3"/>
    </row>
    <row r="17" spans="2:5" ht="19.5" customHeight="1" thickBot="1">
      <c r="B17" s="15" t="s">
        <v>79</v>
      </c>
      <c r="C17" s="23">
        <v>11538</v>
      </c>
      <c r="D17" s="23">
        <v>3873.3</v>
      </c>
      <c r="E17" s="3"/>
    </row>
    <row r="18" spans="2:5" ht="16.5" customHeight="1" thickBot="1">
      <c r="B18" s="15" t="s">
        <v>1</v>
      </c>
      <c r="C18" s="22">
        <f>SUM(C19:C22)</f>
        <v>30796</v>
      </c>
      <c r="D18" s="22">
        <f>SUM(D19:D22)</f>
        <v>16667.6</v>
      </c>
      <c r="E18" s="3"/>
    </row>
    <row r="19" spans="2:5" ht="33" customHeight="1" hidden="1" thickBot="1">
      <c r="B19" s="15" t="s">
        <v>54</v>
      </c>
      <c r="C19" s="23"/>
      <c r="D19" s="23"/>
      <c r="E19" s="3"/>
    </row>
    <row r="20" spans="2:5" ht="18" customHeight="1" thickBot="1">
      <c r="B20" s="15" t="s">
        <v>12</v>
      </c>
      <c r="C20" s="23">
        <v>26610</v>
      </c>
      <c r="D20" s="23">
        <v>11092.5</v>
      </c>
      <c r="E20" s="3"/>
    </row>
    <row r="21" spans="2:5" ht="36" customHeight="1" thickBot="1">
      <c r="B21" s="15" t="s">
        <v>83</v>
      </c>
      <c r="C21" s="23"/>
      <c r="D21" s="23">
        <v>54</v>
      </c>
      <c r="E21" s="3"/>
    </row>
    <row r="22" spans="2:5" ht="16.5" customHeight="1" thickBot="1">
      <c r="B22" s="15" t="s">
        <v>2</v>
      </c>
      <c r="C22" s="23">
        <v>4186</v>
      </c>
      <c r="D22" s="23">
        <v>5521.1</v>
      </c>
      <c r="E22" s="3"/>
    </row>
    <row r="23" spans="2:5" ht="3.75" customHeight="1" hidden="1" thickBot="1">
      <c r="B23" s="15" t="s">
        <v>3</v>
      </c>
      <c r="C23" s="22">
        <f>C24</f>
        <v>0</v>
      </c>
      <c r="D23" s="22">
        <f>D24</f>
        <v>0</v>
      </c>
      <c r="E23" s="3"/>
    </row>
    <row r="24" spans="2:5" ht="15" customHeight="1" hidden="1" thickBot="1">
      <c r="B24" s="15" t="s">
        <v>4</v>
      </c>
      <c r="C24" s="23"/>
      <c r="D24" s="23"/>
      <c r="E24" s="3"/>
    </row>
    <row r="25" spans="2:5" ht="30" customHeight="1" hidden="1" thickBot="1">
      <c r="B25" s="15" t="s">
        <v>13</v>
      </c>
      <c r="C25" s="22"/>
      <c r="D25" s="22"/>
      <c r="E25" s="3"/>
    </row>
    <row r="26" spans="2:5" ht="30" customHeight="1" thickBot="1">
      <c r="B26" s="15" t="s">
        <v>80</v>
      </c>
      <c r="C26" s="22"/>
      <c r="D26" s="22"/>
      <c r="E26" s="3"/>
    </row>
    <row r="27" spans="2:5" ht="30" customHeight="1" thickBot="1">
      <c r="B27" s="15" t="s">
        <v>81</v>
      </c>
      <c r="C27" s="22"/>
      <c r="D27" s="22"/>
      <c r="E27" s="3"/>
    </row>
    <row r="28" spans="2:5" ht="18" customHeight="1" thickBot="1">
      <c r="B28" s="15" t="s">
        <v>5</v>
      </c>
      <c r="C28" s="22">
        <v>2850</v>
      </c>
      <c r="D28" s="22">
        <v>807.4</v>
      </c>
      <c r="E28" s="3"/>
    </row>
    <row r="29" spans="2:5" ht="36.75" customHeight="1" thickBot="1">
      <c r="B29" s="15" t="s">
        <v>14</v>
      </c>
      <c r="C29" s="22"/>
      <c r="D29" s="22"/>
      <c r="E29" s="3"/>
    </row>
    <row r="30" spans="2:5" ht="58.5" customHeight="1" thickBot="1">
      <c r="B30" s="15" t="s">
        <v>15</v>
      </c>
      <c r="C30" s="22">
        <f>C32+C33+C34+C35+C31</f>
        <v>30253</v>
      </c>
      <c r="D30" s="22">
        <f>D32+D33+D34+D35+D31</f>
        <v>8991.1</v>
      </c>
      <c r="E30" s="3"/>
    </row>
    <row r="31" spans="2:5" ht="37.5" customHeight="1" hidden="1" thickBot="1">
      <c r="B31" s="15" t="s">
        <v>76</v>
      </c>
      <c r="C31" s="22"/>
      <c r="D31" s="22"/>
      <c r="E31" s="3"/>
    </row>
    <row r="32" spans="2:5" ht="22.5" customHeight="1" thickBot="1">
      <c r="B32" s="15" t="s">
        <v>16</v>
      </c>
      <c r="C32" s="23">
        <v>26540</v>
      </c>
      <c r="D32" s="23">
        <v>8160.7</v>
      </c>
      <c r="E32" s="3"/>
    </row>
    <row r="33" spans="2:5" ht="55.5" customHeight="1" thickBot="1">
      <c r="B33" s="15" t="s">
        <v>6</v>
      </c>
      <c r="C33" s="23">
        <v>2400</v>
      </c>
      <c r="D33" s="23">
        <v>344</v>
      </c>
      <c r="E33" s="3"/>
    </row>
    <row r="34" spans="2:5" ht="21.75" customHeight="1" thickBot="1">
      <c r="B34" s="15" t="s">
        <v>17</v>
      </c>
      <c r="C34" s="23">
        <v>13</v>
      </c>
      <c r="D34" s="23"/>
      <c r="E34" s="3"/>
    </row>
    <row r="35" spans="2:5" ht="55.5" customHeight="1" thickBot="1">
      <c r="B35" s="15" t="s">
        <v>47</v>
      </c>
      <c r="C35" s="23">
        <v>1300</v>
      </c>
      <c r="D35" s="23">
        <v>486.4</v>
      </c>
      <c r="E35" s="3"/>
    </row>
    <row r="36" spans="2:5" ht="42.75" customHeight="1" thickBot="1">
      <c r="B36" s="15" t="s">
        <v>18</v>
      </c>
      <c r="C36" s="22">
        <f>C37</f>
        <v>385</v>
      </c>
      <c r="D36" s="22">
        <f>D37</f>
        <v>215.6</v>
      </c>
      <c r="E36" s="3"/>
    </row>
    <row r="37" spans="2:5" ht="37.5" customHeight="1" thickBot="1">
      <c r="B37" s="15" t="s">
        <v>7</v>
      </c>
      <c r="C37" s="23">
        <v>385</v>
      </c>
      <c r="D37" s="23">
        <v>215.6</v>
      </c>
      <c r="E37" s="3"/>
    </row>
    <row r="38" spans="2:5" ht="16.5" customHeight="1">
      <c r="B38" s="25" t="s">
        <v>19</v>
      </c>
      <c r="C38" s="52">
        <v>11000</v>
      </c>
      <c r="D38" s="52">
        <v>980</v>
      </c>
      <c r="E38" s="55"/>
    </row>
    <row r="39" spans="2:5" ht="27.75" customHeight="1" thickBot="1">
      <c r="B39" s="15" t="s">
        <v>20</v>
      </c>
      <c r="C39" s="53"/>
      <c r="D39" s="53"/>
      <c r="E39" s="55"/>
    </row>
    <row r="40" spans="2:5" ht="50.25" customHeight="1" thickBot="1">
      <c r="B40" s="15" t="s">
        <v>8</v>
      </c>
      <c r="C40" s="22">
        <v>34637</v>
      </c>
      <c r="D40" s="22">
        <v>14342.4</v>
      </c>
      <c r="E40" s="3"/>
    </row>
    <row r="41" spans="2:5" ht="40.5" customHeight="1" thickBot="1">
      <c r="B41" s="15" t="s">
        <v>21</v>
      </c>
      <c r="C41" s="22">
        <v>9300</v>
      </c>
      <c r="D41" s="22">
        <v>943.7</v>
      </c>
      <c r="E41" s="3"/>
    </row>
    <row r="42" spans="2:5" ht="26.25" customHeight="1" thickBot="1">
      <c r="B42" s="15" t="s">
        <v>22</v>
      </c>
      <c r="C42" s="22">
        <v>93</v>
      </c>
      <c r="D42" s="22">
        <v>91.1</v>
      </c>
      <c r="E42" s="3"/>
    </row>
    <row r="43" spans="2:5" ht="12.75" customHeight="1" hidden="1">
      <c r="B43" s="25" t="s">
        <v>23</v>
      </c>
      <c r="C43" s="26"/>
      <c r="D43" s="26"/>
      <c r="E43" s="55"/>
    </row>
    <row r="44" spans="2:5" ht="39.75" customHeight="1" hidden="1" thickBot="1">
      <c r="B44" s="27" t="s">
        <v>59</v>
      </c>
      <c r="C44" s="28"/>
      <c r="D44" s="28"/>
      <c r="E44" s="55"/>
    </row>
    <row r="45" spans="2:5" ht="41.25" customHeight="1" hidden="1" thickBot="1">
      <c r="B45" s="15" t="s">
        <v>60</v>
      </c>
      <c r="C45" s="29"/>
      <c r="D45" s="29"/>
      <c r="E45" s="55"/>
    </row>
    <row r="46" spans="2:5" ht="18.75" customHeight="1" thickBot="1">
      <c r="B46" s="15" t="s">
        <v>49</v>
      </c>
      <c r="C46" s="30">
        <f>SUM(C48:C51)</f>
        <v>417936.99999999994</v>
      </c>
      <c r="D46" s="30">
        <f>SUM(D48:D51)</f>
        <v>127694.1</v>
      </c>
      <c r="E46" s="55"/>
    </row>
    <row r="47" spans="2:5" ht="12.75" customHeight="1" hidden="1">
      <c r="B47" s="15" t="s">
        <v>24</v>
      </c>
      <c r="C47" s="24"/>
      <c r="D47" s="24"/>
      <c r="E47" s="3"/>
    </row>
    <row r="48" spans="2:5" ht="39.75" customHeight="1" thickBot="1">
      <c r="B48" s="15" t="s">
        <v>51</v>
      </c>
      <c r="C48" s="24">
        <v>40140</v>
      </c>
      <c r="D48" s="24">
        <v>13380</v>
      </c>
      <c r="E48" s="3"/>
    </row>
    <row r="49" spans="2:5" ht="43.5" customHeight="1" thickBot="1">
      <c r="B49" s="15" t="s">
        <v>50</v>
      </c>
      <c r="C49" s="24">
        <v>95571.8</v>
      </c>
      <c r="D49" s="24">
        <v>23092.7</v>
      </c>
      <c r="E49" s="3"/>
    </row>
    <row r="50" spans="2:5" ht="40.5" customHeight="1" thickBot="1">
      <c r="B50" s="15" t="s">
        <v>52</v>
      </c>
      <c r="C50" s="24">
        <v>258938.9</v>
      </c>
      <c r="D50" s="24">
        <v>84278.8</v>
      </c>
      <c r="E50" s="3"/>
    </row>
    <row r="51" spans="2:5" ht="20.25" customHeight="1" thickBot="1">
      <c r="B51" s="15" t="s">
        <v>55</v>
      </c>
      <c r="C51" s="24">
        <v>23286.3</v>
      </c>
      <c r="D51" s="24">
        <v>6942.6</v>
      </c>
      <c r="E51" s="3"/>
    </row>
    <row r="52" spans="2:5" ht="20.25" customHeight="1" thickBot="1">
      <c r="B52" s="15" t="s">
        <v>66</v>
      </c>
      <c r="C52" s="24">
        <v>593.6</v>
      </c>
      <c r="D52" s="24">
        <v>568.6</v>
      </c>
      <c r="E52" s="3"/>
    </row>
    <row r="53" spans="2:5" ht="76.5" customHeight="1" thickBot="1">
      <c r="B53" s="15" t="s">
        <v>62</v>
      </c>
      <c r="C53" s="24"/>
      <c r="D53" s="24"/>
      <c r="E53" s="3"/>
    </row>
    <row r="54" spans="2:5" ht="21" customHeight="1" thickBot="1">
      <c r="B54" s="15" t="s">
        <v>25</v>
      </c>
      <c r="C54" s="30">
        <f>C46+C14+C52</f>
        <v>642433.6</v>
      </c>
      <c r="D54" s="30">
        <f>D46+D14+D52</f>
        <v>208362.30000000002</v>
      </c>
      <c r="E54" s="3"/>
    </row>
    <row r="55" spans="2:5" ht="16.5" customHeight="1" thickBot="1">
      <c r="B55" s="20" t="s">
        <v>26</v>
      </c>
      <c r="C55" s="31"/>
      <c r="D55" s="31"/>
      <c r="E55" s="3"/>
    </row>
    <row r="56" spans="2:5" ht="16.5" customHeight="1" hidden="1" thickBot="1">
      <c r="B56" s="32"/>
      <c r="C56" s="24"/>
      <c r="D56" s="24"/>
      <c r="E56" s="3"/>
    </row>
    <row r="57" spans="2:5" ht="21" customHeight="1" thickBot="1">
      <c r="B57" s="15" t="s">
        <v>27</v>
      </c>
      <c r="C57" s="22">
        <v>52464.1</v>
      </c>
      <c r="D57" s="22">
        <v>13494.5</v>
      </c>
      <c r="E57" s="3"/>
    </row>
    <row r="58" spans="2:5" ht="21" customHeight="1" hidden="1" thickBot="1">
      <c r="B58" s="15" t="s">
        <v>28</v>
      </c>
      <c r="C58" s="23"/>
      <c r="D58" s="23"/>
      <c r="E58" s="3"/>
    </row>
    <row r="59" spans="2:5" ht="18" customHeight="1" hidden="1" thickBot="1">
      <c r="B59" s="15" t="s">
        <v>29</v>
      </c>
      <c r="C59" s="23"/>
      <c r="D59" s="23"/>
      <c r="E59" s="3"/>
    </row>
    <row r="60" spans="2:5" ht="18.75" customHeight="1" hidden="1" thickBot="1">
      <c r="B60" s="15" t="s">
        <v>30</v>
      </c>
      <c r="C60" s="23"/>
      <c r="D60" s="23"/>
      <c r="E60" s="3"/>
    </row>
    <row r="61" spans="2:5" ht="18.75" customHeight="1" thickBot="1">
      <c r="B61" s="25" t="s">
        <v>48</v>
      </c>
      <c r="C61" s="33"/>
      <c r="D61" s="33"/>
      <c r="E61" s="3"/>
    </row>
    <row r="62" spans="2:5" ht="28.5" customHeight="1" hidden="1" thickBot="1">
      <c r="B62" s="25" t="s">
        <v>48</v>
      </c>
      <c r="C62" s="33"/>
      <c r="D62" s="33"/>
      <c r="E62" s="3"/>
    </row>
    <row r="63" spans="2:5" ht="18.75" customHeight="1" hidden="1">
      <c r="B63" s="25"/>
      <c r="C63" s="33"/>
      <c r="D63" s="33"/>
      <c r="E63" s="3"/>
    </row>
    <row r="64" spans="2:5" ht="18.75" customHeight="1" hidden="1" thickBot="1">
      <c r="B64" s="25"/>
      <c r="C64" s="33"/>
      <c r="D64" s="33"/>
      <c r="E64" s="3"/>
    </row>
    <row r="65" spans="2:5" ht="12.75" customHeight="1">
      <c r="B65" s="50" t="s">
        <v>31</v>
      </c>
      <c r="C65" s="52">
        <v>1261.6</v>
      </c>
      <c r="D65" s="52">
        <v>342.8</v>
      </c>
      <c r="E65" s="55"/>
    </row>
    <row r="66" spans="2:5" ht="12.75" customHeight="1">
      <c r="B66" s="58"/>
      <c r="C66" s="59"/>
      <c r="D66" s="59"/>
      <c r="E66" s="55"/>
    </row>
    <row r="67" spans="2:5" ht="37.5" customHeight="1" thickBot="1">
      <c r="B67" s="51"/>
      <c r="C67" s="53"/>
      <c r="D67" s="53"/>
      <c r="E67" s="55"/>
    </row>
    <row r="68" spans="2:5" ht="20.25" customHeight="1">
      <c r="B68" s="25" t="s">
        <v>32</v>
      </c>
      <c r="C68" s="33">
        <v>20576.2</v>
      </c>
      <c r="D68" s="33">
        <v>1438.4</v>
      </c>
      <c r="E68" s="3"/>
    </row>
    <row r="69" spans="2:5" ht="16.5" customHeight="1" hidden="1">
      <c r="B69" s="34" t="s">
        <v>56</v>
      </c>
      <c r="C69" s="35"/>
      <c r="D69" s="35"/>
      <c r="E69" s="3"/>
    </row>
    <row r="70" spans="2:5" ht="16.5" customHeight="1" hidden="1">
      <c r="B70" s="36" t="s">
        <v>61</v>
      </c>
      <c r="C70" s="37"/>
      <c r="D70" s="37"/>
      <c r="E70" s="3"/>
    </row>
    <row r="71" spans="2:5" ht="15" customHeight="1">
      <c r="B71" s="56" t="s">
        <v>33</v>
      </c>
      <c r="C71" s="60">
        <v>9529.8</v>
      </c>
      <c r="D71" s="60"/>
      <c r="E71" s="54"/>
    </row>
    <row r="72" spans="2:5" ht="1.5" customHeight="1">
      <c r="B72" s="57"/>
      <c r="C72" s="61"/>
      <c r="D72" s="61"/>
      <c r="E72" s="54"/>
    </row>
    <row r="73" spans="2:5" ht="18" customHeight="1" hidden="1" thickBot="1">
      <c r="B73" s="15" t="s">
        <v>68</v>
      </c>
      <c r="C73" s="23"/>
      <c r="D73" s="23"/>
      <c r="E73" s="3"/>
    </row>
    <row r="74" spans="2:5" ht="18" customHeight="1" hidden="1">
      <c r="B74" s="38" t="s">
        <v>69</v>
      </c>
      <c r="C74" s="39"/>
      <c r="D74" s="39"/>
      <c r="E74" s="3"/>
    </row>
    <row r="75" spans="2:5" ht="25.5" customHeight="1" hidden="1">
      <c r="B75" s="40" t="s">
        <v>70</v>
      </c>
      <c r="C75" s="41"/>
      <c r="D75" s="41"/>
      <c r="E75" s="3"/>
    </row>
    <row r="76" spans="2:5" ht="18" customHeight="1" hidden="1" thickBot="1">
      <c r="B76" s="40" t="s">
        <v>71</v>
      </c>
      <c r="C76" s="42"/>
      <c r="D76" s="42"/>
      <c r="E76" s="3"/>
    </row>
    <row r="77" spans="2:5" ht="18" customHeight="1" thickBot="1">
      <c r="B77" s="15" t="s">
        <v>57</v>
      </c>
      <c r="C77" s="22"/>
      <c r="D77" s="22"/>
      <c r="E77" s="3"/>
    </row>
    <row r="78" spans="2:5" ht="18" customHeight="1" hidden="1" thickBot="1">
      <c r="B78" s="15" t="s">
        <v>58</v>
      </c>
      <c r="C78" s="23"/>
      <c r="D78" s="23"/>
      <c r="E78" s="3"/>
    </row>
    <row r="79" spans="2:5" ht="17.25" customHeight="1" thickBot="1">
      <c r="B79" s="15" t="s">
        <v>34</v>
      </c>
      <c r="C79" s="30">
        <v>432836.5</v>
      </c>
      <c r="D79" s="30">
        <v>122974.4</v>
      </c>
      <c r="E79" s="3"/>
    </row>
    <row r="80" spans="2:5" ht="20.25" customHeight="1" hidden="1" thickBot="1">
      <c r="B80" s="15" t="s">
        <v>28</v>
      </c>
      <c r="C80" s="23"/>
      <c r="D80" s="23"/>
      <c r="E80" s="3"/>
    </row>
    <row r="81" spans="2:9" ht="18" customHeight="1" hidden="1" thickBot="1">
      <c r="B81" s="15" t="s">
        <v>29</v>
      </c>
      <c r="C81" s="23"/>
      <c r="D81" s="23"/>
      <c r="E81" s="3"/>
      <c r="H81" s="5"/>
      <c r="I81" s="5"/>
    </row>
    <row r="82" spans="2:9" ht="18.75" customHeight="1" hidden="1" thickBot="1">
      <c r="B82" s="15" t="s">
        <v>35</v>
      </c>
      <c r="C82" s="23"/>
      <c r="D82" s="23"/>
      <c r="E82" s="3"/>
      <c r="H82" s="5"/>
      <c r="I82" s="5"/>
    </row>
    <row r="83" spans="2:9" ht="19.5" customHeight="1" hidden="1" thickBot="1">
      <c r="B83" s="27" t="s">
        <v>36</v>
      </c>
      <c r="C83" s="23"/>
      <c r="D83" s="23"/>
      <c r="E83" s="3"/>
      <c r="H83" s="5"/>
      <c r="I83" s="5"/>
    </row>
    <row r="84" spans="2:9" ht="25.5" customHeight="1" hidden="1" thickBot="1">
      <c r="B84" s="15" t="s">
        <v>37</v>
      </c>
      <c r="C84" s="23"/>
      <c r="D84" s="23"/>
      <c r="E84" s="3"/>
      <c r="H84" s="5"/>
      <c r="I84" s="5"/>
    </row>
    <row r="85" spans="2:9" ht="12.75" customHeight="1">
      <c r="B85" s="50" t="s">
        <v>89</v>
      </c>
      <c r="C85" s="52">
        <v>54795.9</v>
      </c>
      <c r="D85" s="52">
        <v>18114.7</v>
      </c>
      <c r="E85" s="55"/>
      <c r="H85" s="5"/>
      <c r="I85" s="5"/>
    </row>
    <row r="86" spans="2:9" ht="15.75" customHeight="1" thickBot="1">
      <c r="B86" s="51"/>
      <c r="C86" s="53"/>
      <c r="D86" s="53"/>
      <c r="E86" s="55"/>
      <c r="H86" s="5"/>
      <c r="I86" s="5"/>
    </row>
    <row r="87" spans="2:9" ht="19.5" customHeight="1" hidden="1" thickBot="1">
      <c r="B87" s="15" t="s">
        <v>38</v>
      </c>
      <c r="C87" s="23"/>
      <c r="D87" s="23"/>
      <c r="E87" s="3"/>
      <c r="H87" s="5"/>
      <c r="I87" s="5"/>
    </row>
    <row r="88" spans="2:9" ht="17.25" customHeight="1" hidden="1" thickBot="1">
      <c r="B88" s="15" t="s">
        <v>29</v>
      </c>
      <c r="C88" s="23"/>
      <c r="D88" s="23"/>
      <c r="E88" s="3"/>
      <c r="H88" s="5"/>
      <c r="I88" s="5"/>
    </row>
    <row r="89" spans="2:9" ht="18.75" customHeight="1" hidden="1" thickBot="1">
      <c r="B89" s="15" t="s">
        <v>35</v>
      </c>
      <c r="C89" s="23"/>
      <c r="D89" s="23"/>
      <c r="E89" s="3"/>
      <c r="H89" s="5"/>
      <c r="I89" s="5"/>
    </row>
    <row r="90" spans="2:9" ht="21" customHeight="1" hidden="1" thickBot="1">
      <c r="B90" s="15" t="s">
        <v>36</v>
      </c>
      <c r="C90" s="23"/>
      <c r="D90" s="23"/>
      <c r="E90" s="3"/>
      <c r="H90" s="5"/>
      <c r="I90" s="5"/>
    </row>
    <row r="91" spans="2:9" ht="22.5" customHeight="1" hidden="1" thickBot="1">
      <c r="B91" s="15" t="s">
        <v>63</v>
      </c>
      <c r="C91" s="30"/>
      <c r="D91" s="30"/>
      <c r="E91" s="3"/>
      <c r="H91" s="5"/>
      <c r="I91" s="5"/>
    </row>
    <row r="92" spans="2:9" ht="16.5" customHeight="1" hidden="1" thickBot="1">
      <c r="B92" s="15" t="s">
        <v>39</v>
      </c>
      <c r="C92" s="23"/>
      <c r="D92" s="23"/>
      <c r="E92" s="3"/>
      <c r="H92" s="5"/>
      <c r="I92" s="5"/>
    </row>
    <row r="93" spans="2:9" ht="18.75" customHeight="1" hidden="1" thickBot="1">
      <c r="B93" s="15" t="s">
        <v>29</v>
      </c>
      <c r="C93" s="23"/>
      <c r="D93" s="23"/>
      <c r="E93" s="3"/>
      <c r="H93" s="5"/>
      <c r="I93" s="5"/>
    </row>
    <row r="94" spans="2:9" ht="20.25" customHeight="1" hidden="1" thickBot="1">
      <c r="B94" s="15" t="s">
        <v>35</v>
      </c>
      <c r="C94" s="23"/>
      <c r="D94" s="23"/>
      <c r="E94" s="3"/>
      <c r="H94" s="5"/>
      <c r="I94" s="5"/>
    </row>
    <row r="95" spans="2:9" ht="21" customHeight="1" hidden="1" thickBot="1">
      <c r="B95" s="15" t="s">
        <v>36</v>
      </c>
      <c r="C95" s="23"/>
      <c r="D95" s="23"/>
      <c r="E95" s="3"/>
      <c r="H95" s="5"/>
      <c r="I95" s="5"/>
    </row>
    <row r="96" spans="2:9" ht="21.75" customHeight="1" hidden="1" thickBot="1">
      <c r="B96" s="15" t="s">
        <v>40</v>
      </c>
      <c r="C96" s="23"/>
      <c r="D96" s="23"/>
      <c r="E96" s="3"/>
      <c r="H96" s="5"/>
      <c r="I96" s="5"/>
    </row>
    <row r="97" spans="2:9" ht="21" customHeight="1" hidden="1" thickBot="1">
      <c r="B97" s="15" t="s">
        <v>41</v>
      </c>
      <c r="C97" s="23"/>
      <c r="D97" s="23"/>
      <c r="E97" s="3"/>
      <c r="H97" s="5"/>
      <c r="I97" s="5"/>
    </row>
    <row r="98" spans="2:9" ht="20.25" customHeight="1" thickBot="1">
      <c r="B98" s="15" t="s">
        <v>42</v>
      </c>
      <c r="C98" s="22">
        <v>25624.4</v>
      </c>
      <c r="D98" s="22">
        <v>4670.5</v>
      </c>
      <c r="E98" s="3"/>
      <c r="H98" s="5"/>
      <c r="I98" s="5"/>
    </row>
    <row r="99" spans="2:9" ht="19.5" thickBot="1">
      <c r="B99" s="15" t="s">
        <v>43</v>
      </c>
      <c r="C99" s="23">
        <v>1500</v>
      </c>
      <c r="D99" s="23">
        <v>503.2</v>
      </c>
      <c r="E99" s="3"/>
      <c r="H99" s="5"/>
      <c r="I99" s="5"/>
    </row>
    <row r="100" spans="2:9" ht="19.5" thickBot="1">
      <c r="B100" s="15" t="s">
        <v>64</v>
      </c>
      <c r="C100" s="22">
        <v>10319.1</v>
      </c>
      <c r="D100" s="22">
        <v>3846.7</v>
      </c>
      <c r="E100" s="3"/>
      <c r="H100" s="5"/>
      <c r="I100" s="5"/>
    </row>
    <row r="101" spans="2:9" ht="57" customHeight="1" hidden="1" thickBot="1">
      <c r="B101" s="15" t="s">
        <v>78</v>
      </c>
      <c r="C101" s="22"/>
      <c r="D101" s="22"/>
      <c r="E101" s="3"/>
      <c r="H101" s="5"/>
      <c r="I101" s="5"/>
    </row>
    <row r="102" spans="2:9" ht="57" thickBot="1">
      <c r="B102" s="15" t="s">
        <v>65</v>
      </c>
      <c r="C102" s="43">
        <v>700</v>
      </c>
      <c r="D102" s="43">
        <v>176.5</v>
      </c>
      <c r="E102" s="3"/>
      <c r="H102" s="5"/>
      <c r="I102" s="5"/>
    </row>
    <row r="103" spans="2:9" ht="38.25" thickBot="1">
      <c r="B103" s="15" t="s">
        <v>67</v>
      </c>
      <c r="C103" s="33">
        <v>40326</v>
      </c>
      <c r="D103" s="33">
        <v>12160.8</v>
      </c>
      <c r="E103" s="3"/>
      <c r="H103" s="5"/>
      <c r="I103" s="5"/>
    </row>
    <row r="104" spans="2:9" ht="38.25" customHeight="1" hidden="1" thickBot="1">
      <c r="B104" s="13" t="s">
        <v>44</v>
      </c>
      <c r="C104" s="44"/>
      <c r="D104" s="44"/>
      <c r="E104" s="7"/>
      <c r="H104" s="5"/>
      <c r="I104" s="5"/>
    </row>
    <row r="105" spans="2:9" ht="28.5" customHeight="1" thickBot="1">
      <c r="B105" s="45" t="s">
        <v>45</v>
      </c>
      <c r="C105" s="46">
        <f>SUM(C57+C61+C65+C68+C79+C85+C98+C100+C102+C103+C71)</f>
        <v>648433.6000000001</v>
      </c>
      <c r="D105" s="46">
        <f>SUM(D57+D61+D65+D68+D79+D85+D98+D100+D102+D103+D71)</f>
        <v>177219.30000000002</v>
      </c>
      <c r="E105" s="3"/>
      <c r="H105" s="5"/>
      <c r="I105" s="5"/>
    </row>
    <row r="106" spans="2:9" ht="21.75" customHeight="1" thickBot="1">
      <c r="B106" s="45" t="s">
        <v>46</v>
      </c>
      <c r="C106" s="31">
        <f>SUM(C54-C105)</f>
        <v>-6000.000000000116</v>
      </c>
      <c r="D106" s="31">
        <f>SUM(D54-D105)</f>
        <v>31143</v>
      </c>
      <c r="E106" s="3"/>
      <c r="H106" s="5"/>
      <c r="I106" s="5"/>
    </row>
    <row r="107" spans="2:9" ht="21.75" customHeight="1" hidden="1">
      <c r="B107" s="48"/>
      <c r="C107" s="49"/>
      <c r="D107" s="49"/>
      <c r="E107" s="3"/>
      <c r="H107" s="5"/>
      <c r="I107" s="5"/>
    </row>
    <row r="108" spans="2:9" ht="21.75" customHeight="1" hidden="1">
      <c r="B108" s="48"/>
      <c r="C108" s="49">
        <f>SUM(C109-C105)</f>
        <v>-99072.00000000012</v>
      </c>
      <c r="D108" s="49">
        <f>SUM(D109-D105)</f>
        <v>101573.29999999996</v>
      </c>
      <c r="E108" s="3"/>
      <c r="H108" s="5"/>
      <c r="I108" s="5"/>
    </row>
    <row r="109" spans="2:9" ht="21.75" customHeight="1" hidden="1">
      <c r="B109" s="10" t="s">
        <v>75</v>
      </c>
      <c r="C109" s="47">
        <v>549361.6</v>
      </c>
      <c r="D109" s="47">
        <v>278792.6</v>
      </c>
      <c r="H109" s="5"/>
      <c r="I109" s="5"/>
    </row>
    <row r="110" spans="2:9" ht="12.75">
      <c r="B110" s="2"/>
      <c r="H110" s="5"/>
      <c r="I110" s="5"/>
    </row>
    <row r="111" spans="2:9" ht="12.75">
      <c r="B111" s="4"/>
      <c r="D111" s="1"/>
      <c r="H111" s="5"/>
      <c r="I111" s="5"/>
    </row>
    <row r="112" spans="4:9" ht="12.75">
      <c r="D112" s="1"/>
      <c r="H112" s="5"/>
      <c r="I112" s="5"/>
    </row>
    <row r="113" spans="2:9" ht="12.75">
      <c r="B113" s="2"/>
      <c r="D113" s="1"/>
      <c r="H113" s="5"/>
      <c r="I113" s="5"/>
    </row>
    <row r="114" spans="2:9" ht="12.75">
      <c r="B114" s="2"/>
      <c r="D114" s="1"/>
      <c r="H114" s="5"/>
      <c r="I114" s="5"/>
    </row>
    <row r="115" spans="2:9" ht="12.75">
      <c r="B115" s="2"/>
      <c r="D115" s="1"/>
      <c r="H115" s="5"/>
      <c r="I115" s="5"/>
    </row>
    <row r="116" spans="2:9" ht="12.75">
      <c r="B116" s="2"/>
      <c r="D116" s="1"/>
      <c r="H116" s="5"/>
      <c r="I116" s="5"/>
    </row>
    <row r="117" spans="2:9" ht="12.75">
      <c r="B117" s="2"/>
      <c r="D117" s="1"/>
      <c r="H117" s="5"/>
      <c r="I117" s="5"/>
    </row>
    <row r="118" spans="2:9" ht="12.75">
      <c r="B118" s="2"/>
      <c r="D118" s="1"/>
      <c r="H118" s="5"/>
      <c r="I118" s="5"/>
    </row>
    <row r="119" spans="4:9" ht="12.75">
      <c r="D119" s="1"/>
      <c r="H119" s="5"/>
      <c r="I119" s="5"/>
    </row>
    <row r="120" spans="4:9" ht="12.75">
      <c r="D120" s="1"/>
      <c r="H120" s="5"/>
      <c r="I120" s="5"/>
    </row>
    <row r="121" spans="4:9" ht="12.75">
      <c r="D121" s="1"/>
      <c r="H121" s="5"/>
      <c r="I121" s="5"/>
    </row>
    <row r="122" spans="4:9" ht="12.75">
      <c r="D122" s="1"/>
      <c r="H122" s="5"/>
      <c r="I122" s="5"/>
    </row>
    <row r="123" spans="4:9" ht="12.75">
      <c r="D123" s="1"/>
      <c r="H123" s="5"/>
      <c r="I123" s="5"/>
    </row>
    <row r="124" spans="4:9" ht="12.75">
      <c r="D124" s="1"/>
      <c r="H124" s="5"/>
      <c r="I124" s="5"/>
    </row>
    <row r="125" spans="4:9" ht="12.75">
      <c r="D125" s="1"/>
      <c r="H125" s="5"/>
      <c r="I125" s="5"/>
    </row>
    <row r="126" spans="4:9" ht="12.75">
      <c r="D126" s="1"/>
      <c r="H126" s="5"/>
      <c r="I126" s="5"/>
    </row>
    <row r="127" spans="4:9" ht="12.75">
      <c r="D127" s="1"/>
      <c r="H127" s="5"/>
      <c r="I127" s="5"/>
    </row>
    <row r="128" spans="4:9" ht="12.75">
      <c r="D128" s="1"/>
      <c r="H128" s="5"/>
      <c r="I128" s="5"/>
    </row>
    <row r="129" spans="4:9" ht="12.75">
      <c r="D129" s="1"/>
      <c r="H129" s="5"/>
      <c r="I129" s="5"/>
    </row>
    <row r="130" spans="4:9" ht="12.75">
      <c r="D130" s="1"/>
      <c r="H130" s="5"/>
      <c r="I130" s="5"/>
    </row>
    <row r="131" spans="4:9" ht="12.75">
      <c r="D131" s="1"/>
      <c r="H131" s="5"/>
      <c r="I131" s="5"/>
    </row>
    <row r="132" spans="4:9" ht="12.75">
      <c r="D132" s="1"/>
      <c r="H132" s="5"/>
      <c r="I132" s="5"/>
    </row>
    <row r="133" ht="12.75">
      <c r="D133" s="1"/>
    </row>
    <row r="134" ht="12.75">
      <c r="D134" s="1"/>
    </row>
    <row r="135" ht="12.75">
      <c r="D135" s="1"/>
    </row>
    <row r="136" ht="12.75">
      <c r="D136" s="1"/>
    </row>
    <row r="137" ht="12.75">
      <c r="D137" s="1"/>
    </row>
    <row r="138" ht="12.75">
      <c r="D138" s="1"/>
    </row>
    <row r="139" ht="12.75">
      <c r="D139" s="1"/>
    </row>
    <row r="140" ht="12.75">
      <c r="D140" s="1"/>
    </row>
    <row r="141" ht="12.75">
      <c r="D141" s="1"/>
    </row>
    <row r="142" ht="12.75">
      <c r="D142" s="1"/>
    </row>
    <row r="143" ht="12.75">
      <c r="D143" s="1"/>
    </row>
    <row r="144" ht="12.75">
      <c r="D144" s="1"/>
    </row>
    <row r="145" ht="12.75">
      <c r="D145" s="1"/>
    </row>
    <row r="146" ht="12.75">
      <c r="D146" s="1"/>
    </row>
    <row r="147" ht="12.75">
      <c r="D147" s="1"/>
    </row>
    <row r="148" ht="12.75">
      <c r="D148" s="1"/>
    </row>
    <row r="149" ht="12.75">
      <c r="D149" s="1"/>
    </row>
    <row r="150" ht="12.75">
      <c r="D150" s="1"/>
    </row>
    <row r="151" ht="12.75">
      <c r="D151" s="1"/>
    </row>
    <row r="152" ht="12.75">
      <c r="D152" s="1"/>
    </row>
    <row r="153" ht="12.75">
      <c r="D153" s="1"/>
    </row>
    <row r="154" ht="12.75">
      <c r="D154" s="1"/>
    </row>
    <row r="155" ht="12.75">
      <c r="D155" s="1"/>
    </row>
    <row r="156" ht="12.75">
      <c r="D156" s="1"/>
    </row>
    <row r="157" ht="12.75">
      <c r="D157" s="1"/>
    </row>
    <row r="158" ht="12.75">
      <c r="D158" s="1"/>
    </row>
    <row r="159" ht="12.75">
      <c r="D159" s="1"/>
    </row>
    <row r="160" ht="12.75">
      <c r="D160" s="1"/>
    </row>
    <row r="161" ht="12.75">
      <c r="D161" s="1"/>
    </row>
    <row r="162" ht="12.75">
      <c r="D162" s="1"/>
    </row>
    <row r="163" ht="12.75">
      <c r="D163" s="1"/>
    </row>
    <row r="164" ht="12.75">
      <c r="D164" s="1"/>
    </row>
    <row r="165" ht="12.75">
      <c r="D165" s="1"/>
    </row>
    <row r="166" ht="12.75">
      <c r="D166" s="1"/>
    </row>
    <row r="167" ht="12.75">
      <c r="D167" s="1"/>
    </row>
    <row r="168" ht="12.75">
      <c r="D168" s="1"/>
    </row>
    <row r="169" ht="12.75">
      <c r="D169" s="1"/>
    </row>
    <row r="170" ht="12.75">
      <c r="D170" s="1"/>
    </row>
    <row r="171" ht="12.75">
      <c r="D171" s="1"/>
    </row>
    <row r="172" ht="12.75">
      <c r="D172" s="1"/>
    </row>
    <row r="173" ht="12.75">
      <c r="D173" s="1"/>
    </row>
    <row r="174" ht="12.75">
      <c r="D174" s="1"/>
    </row>
    <row r="175" ht="12.75">
      <c r="D175" s="1"/>
    </row>
    <row r="176" ht="12.75">
      <c r="D176" s="1"/>
    </row>
    <row r="177" ht="12.75">
      <c r="D177" s="1"/>
    </row>
    <row r="178" ht="12.75">
      <c r="D178" s="1"/>
    </row>
    <row r="179" ht="12.75">
      <c r="D179" s="1"/>
    </row>
    <row r="180" ht="12.75">
      <c r="D180" s="1"/>
    </row>
    <row r="181" ht="12.75">
      <c r="D181" s="1"/>
    </row>
    <row r="182" ht="12.75">
      <c r="D182" s="1"/>
    </row>
    <row r="183" ht="12.75">
      <c r="D183" s="1"/>
    </row>
    <row r="184" ht="12.75">
      <c r="D184" s="1"/>
    </row>
    <row r="185" ht="12.75">
      <c r="D185" s="1"/>
    </row>
    <row r="186" ht="12.75">
      <c r="D186" s="1"/>
    </row>
  </sheetData>
  <sheetProtection/>
  <mergeCells count="17">
    <mergeCell ref="B85:B86"/>
    <mergeCell ref="B65:B67"/>
    <mergeCell ref="E65:E67"/>
    <mergeCell ref="E85:E86"/>
    <mergeCell ref="C65:C67"/>
    <mergeCell ref="C85:C86"/>
    <mergeCell ref="C71:C72"/>
    <mergeCell ref="D65:D67"/>
    <mergeCell ref="D71:D72"/>
    <mergeCell ref="D85:D86"/>
    <mergeCell ref="B11:B12"/>
    <mergeCell ref="C38:C39"/>
    <mergeCell ref="D38:D39"/>
    <mergeCell ref="E71:E72"/>
    <mergeCell ref="E38:E39"/>
    <mergeCell ref="E43:E46"/>
    <mergeCell ref="B71:B72"/>
  </mergeCells>
  <printOptions/>
  <pageMargins left="0.75" right="0.75" top="0.65" bottom="0.55" header="0.5" footer="0.5"/>
  <pageSetup horizontalDpi="600" verticalDpi="600" orientation="portrait" paperSize="9" scale="75" r:id="rId1"/>
  <rowBreaks count="1" manualBreakCount="1">
    <brk id="48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I186"/>
  <sheetViews>
    <sheetView zoomScaleSheetLayoutView="75" zoomScalePageLayoutView="0" workbookViewId="0" topLeftCell="A61">
      <selection activeCell="G102" sqref="G102"/>
    </sheetView>
  </sheetViews>
  <sheetFormatPr defaultColWidth="9.00390625" defaultRowHeight="12.75"/>
  <cols>
    <col min="1" max="1" width="2.375" style="0" customWidth="1"/>
    <col min="2" max="2" width="52.625" style="0" customWidth="1"/>
    <col min="3" max="3" width="17.125" style="0" customWidth="1"/>
    <col min="4" max="4" width="16.375" style="0" customWidth="1"/>
    <col min="5" max="5" width="0.12890625" style="0" hidden="1" customWidth="1"/>
    <col min="6" max="6" width="9.125" style="0" hidden="1" customWidth="1"/>
    <col min="7" max="7" width="10.375" style="0" customWidth="1"/>
    <col min="8" max="8" width="10.875" style="0" customWidth="1"/>
  </cols>
  <sheetData>
    <row r="1" spans="2:6" ht="18" hidden="1">
      <c r="B1" s="9"/>
      <c r="C1" s="9" t="s">
        <v>73</v>
      </c>
      <c r="D1" s="9"/>
      <c r="F1" s="5"/>
    </row>
    <row r="2" spans="2:4" ht="18" hidden="1">
      <c r="B2" s="9"/>
      <c r="C2" s="9" t="s">
        <v>74</v>
      </c>
      <c r="D2" s="9"/>
    </row>
    <row r="3" spans="2:4" ht="18" hidden="1">
      <c r="B3" s="9"/>
      <c r="C3" s="9" t="s">
        <v>72</v>
      </c>
      <c r="D3" s="9"/>
    </row>
    <row r="4" spans="2:7" ht="18" hidden="1">
      <c r="B4" s="9"/>
      <c r="C4" s="9" t="s">
        <v>77</v>
      </c>
      <c r="D4" s="9"/>
      <c r="E4" s="8"/>
      <c r="F4" s="8"/>
      <c r="G4" s="8"/>
    </row>
    <row r="5" spans="2:4" ht="18">
      <c r="B5" s="9"/>
      <c r="C5" s="9"/>
      <c r="D5" s="9"/>
    </row>
    <row r="6" spans="2:4" ht="15" customHeight="1" hidden="1">
      <c r="B6" s="10"/>
      <c r="C6" s="9"/>
      <c r="D6" s="9"/>
    </row>
    <row r="7" spans="2:4" ht="17.25" customHeight="1">
      <c r="B7" s="6" t="s">
        <v>90</v>
      </c>
      <c r="C7" s="11"/>
      <c r="D7" s="12"/>
    </row>
    <row r="8" spans="2:4" ht="17.25" customHeight="1">
      <c r="B8" s="6" t="s">
        <v>84</v>
      </c>
      <c r="C8" s="11"/>
      <c r="D8" s="12"/>
    </row>
    <row r="9" spans="2:4" ht="18.75" customHeight="1">
      <c r="B9" s="9"/>
      <c r="C9" s="9"/>
      <c r="D9" s="9"/>
    </row>
    <row r="10" spans="2:4" ht="22.5" customHeight="1" thickBot="1">
      <c r="B10" s="10"/>
      <c r="C10" s="9"/>
      <c r="D10" s="9" t="s">
        <v>53</v>
      </c>
    </row>
    <row r="11" spans="2:5" ht="37.5">
      <c r="B11" s="50" t="s">
        <v>9</v>
      </c>
      <c r="C11" s="14" t="s">
        <v>86</v>
      </c>
      <c r="D11" s="14" t="s">
        <v>85</v>
      </c>
      <c r="E11" s="3"/>
    </row>
    <row r="12" spans="2:5" ht="37.5" customHeight="1" hidden="1" thickBot="1">
      <c r="B12" s="51"/>
      <c r="C12" s="16"/>
      <c r="D12" s="17"/>
      <c r="E12" s="3"/>
    </row>
    <row r="13" spans="2:5" ht="15.75" customHeight="1" thickBot="1">
      <c r="B13" s="18">
        <v>1</v>
      </c>
      <c r="C13" s="19">
        <v>2</v>
      </c>
      <c r="D13" s="19">
        <v>3</v>
      </c>
      <c r="E13" s="3"/>
    </row>
    <row r="14" spans="2:5" ht="23.25" customHeight="1" thickBot="1">
      <c r="B14" s="20" t="s">
        <v>10</v>
      </c>
      <c r="C14" s="21">
        <f>C15+C18+C23+C25+C28+C29+C30+C36+C38+C40+C41+C42+C44+C45+C17+C26+C27</f>
        <v>223903</v>
      </c>
      <c r="D14" s="21">
        <f>D15+D18+D23+D25+D28+D29+D30+D36+D38+D40+D41+D42+D44+D45+D17+D26+D27</f>
        <v>55819.3</v>
      </c>
      <c r="E14" s="3"/>
    </row>
    <row r="15" spans="2:5" ht="19.5" customHeight="1" thickBot="1">
      <c r="B15" s="15" t="s">
        <v>11</v>
      </c>
      <c r="C15" s="22">
        <f>SUM(C16:C16)</f>
        <v>93051</v>
      </c>
      <c r="D15" s="22">
        <f>SUM(D16:D16)</f>
        <v>20051</v>
      </c>
      <c r="E15" s="3"/>
    </row>
    <row r="16" spans="2:5" ht="19.5" customHeight="1" thickBot="1">
      <c r="B16" s="15" t="s">
        <v>0</v>
      </c>
      <c r="C16" s="23">
        <v>93051</v>
      </c>
      <c r="D16" s="23">
        <v>20051</v>
      </c>
      <c r="E16" s="3"/>
    </row>
    <row r="17" spans="2:5" ht="19.5" customHeight="1" thickBot="1">
      <c r="B17" s="15" t="s">
        <v>79</v>
      </c>
      <c r="C17" s="23">
        <v>11538</v>
      </c>
      <c r="D17" s="23">
        <v>2893.8</v>
      </c>
      <c r="E17" s="3"/>
    </row>
    <row r="18" spans="2:5" ht="16.5" customHeight="1" thickBot="1">
      <c r="B18" s="15" t="s">
        <v>1</v>
      </c>
      <c r="C18" s="22">
        <f>SUM(C19:C22)</f>
        <v>30796</v>
      </c>
      <c r="D18" s="22">
        <f>SUM(D19:D22)</f>
        <v>10988.5</v>
      </c>
      <c r="E18" s="3"/>
    </row>
    <row r="19" spans="2:5" ht="33" customHeight="1" hidden="1" thickBot="1">
      <c r="B19" s="15" t="s">
        <v>54</v>
      </c>
      <c r="C19" s="23"/>
      <c r="D19" s="23"/>
      <c r="E19" s="3"/>
    </row>
    <row r="20" spans="2:5" ht="18" customHeight="1" thickBot="1">
      <c r="B20" s="15" t="s">
        <v>12</v>
      </c>
      <c r="C20" s="23">
        <v>26610</v>
      </c>
      <c r="D20" s="23">
        <v>5951.8</v>
      </c>
      <c r="E20" s="3"/>
    </row>
    <row r="21" spans="2:5" ht="36" customHeight="1" thickBot="1">
      <c r="B21" s="15" t="s">
        <v>83</v>
      </c>
      <c r="C21" s="23"/>
      <c r="D21" s="23">
        <v>54</v>
      </c>
      <c r="E21" s="3"/>
    </row>
    <row r="22" spans="2:5" ht="16.5" customHeight="1" thickBot="1">
      <c r="B22" s="15" t="s">
        <v>2</v>
      </c>
      <c r="C22" s="23">
        <v>4186</v>
      </c>
      <c r="D22" s="23">
        <v>4982.7</v>
      </c>
      <c r="E22" s="3"/>
    </row>
    <row r="23" spans="2:5" ht="3.75" customHeight="1" hidden="1" thickBot="1">
      <c r="B23" s="15" t="s">
        <v>3</v>
      </c>
      <c r="C23" s="22">
        <f>C24</f>
        <v>0</v>
      </c>
      <c r="D23" s="22">
        <f>D24</f>
        <v>0</v>
      </c>
      <c r="E23" s="3"/>
    </row>
    <row r="24" spans="2:5" ht="15" customHeight="1" hidden="1" thickBot="1">
      <c r="B24" s="15" t="s">
        <v>4</v>
      </c>
      <c r="C24" s="23"/>
      <c r="D24" s="23"/>
      <c r="E24" s="3"/>
    </row>
    <row r="25" spans="2:5" ht="30" customHeight="1" hidden="1" thickBot="1">
      <c r="B25" s="15" t="s">
        <v>13</v>
      </c>
      <c r="C25" s="22"/>
      <c r="D25" s="22"/>
      <c r="E25" s="3"/>
    </row>
    <row r="26" spans="2:5" ht="30" customHeight="1" thickBot="1">
      <c r="B26" s="15" t="s">
        <v>80</v>
      </c>
      <c r="C26" s="22"/>
      <c r="D26" s="22"/>
      <c r="E26" s="3"/>
    </row>
    <row r="27" spans="2:5" ht="30" customHeight="1" thickBot="1">
      <c r="B27" s="15" t="s">
        <v>81</v>
      </c>
      <c r="C27" s="22"/>
      <c r="D27" s="22"/>
      <c r="E27" s="3"/>
    </row>
    <row r="28" spans="2:5" ht="18" customHeight="1" thickBot="1">
      <c r="B28" s="15" t="s">
        <v>5</v>
      </c>
      <c r="C28" s="22">
        <v>2850</v>
      </c>
      <c r="D28" s="22">
        <v>615.1</v>
      </c>
      <c r="E28" s="3"/>
    </row>
    <row r="29" spans="2:5" ht="36.75" customHeight="1" thickBot="1">
      <c r="B29" s="15" t="s">
        <v>14</v>
      </c>
      <c r="C29" s="22"/>
      <c r="D29" s="22"/>
      <c r="E29" s="3"/>
    </row>
    <row r="30" spans="2:5" ht="58.5" customHeight="1" thickBot="1">
      <c r="B30" s="15" t="s">
        <v>15</v>
      </c>
      <c r="C30" s="22">
        <f>C32+C33+C34+C35+C31</f>
        <v>30253</v>
      </c>
      <c r="D30" s="22">
        <f>D32+D33+D34+D35+D31</f>
        <v>8293.7</v>
      </c>
      <c r="E30" s="3"/>
    </row>
    <row r="31" spans="2:5" ht="37.5" customHeight="1" hidden="1" thickBot="1">
      <c r="B31" s="15" t="s">
        <v>76</v>
      </c>
      <c r="C31" s="22"/>
      <c r="D31" s="22"/>
      <c r="E31" s="3"/>
    </row>
    <row r="32" spans="2:5" ht="22.5" customHeight="1" thickBot="1">
      <c r="B32" s="15" t="s">
        <v>16</v>
      </c>
      <c r="C32" s="23">
        <v>26540</v>
      </c>
      <c r="D32" s="23">
        <v>7676.7</v>
      </c>
      <c r="E32" s="3"/>
    </row>
    <row r="33" spans="2:5" ht="55.5" customHeight="1" thickBot="1">
      <c r="B33" s="15" t="s">
        <v>6</v>
      </c>
      <c r="C33" s="23">
        <v>2400</v>
      </c>
      <c r="D33" s="23">
        <v>210</v>
      </c>
      <c r="E33" s="3"/>
    </row>
    <row r="34" spans="2:5" ht="21.75" customHeight="1" thickBot="1">
      <c r="B34" s="15" t="s">
        <v>17</v>
      </c>
      <c r="C34" s="23">
        <v>13</v>
      </c>
      <c r="D34" s="23"/>
      <c r="E34" s="3"/>
    </row>
    <row r="35" spans="2:5" ht="55.5" customHeight="1" thickBot="1">
      <c r="B35" s="15" t="s">
        <v>47</v>
      </c>
      <c r="C35" s="23">
        <v>1300</v>
      </c>
      <c r="D35" s="23">
        <v>407</v>
      </c>
      <c r="E35" s="3"/>
    </row>
    <row r="36" spans="2:5" ht="42.75" customHeight="1" thickBot="1">
      <c r="B36" s="15" t="s">
        <v>18</v>
      </c>
      <c r="C36" s="22">
        <f>C37</f>
        <v>385</v>
      </c>
      <c r="D36" s="22">
        <f>D37</f>
        <v>166.1</v>
      </c>
      <c r="E36" s="3"/>
    </row>
    <row r="37" spans="2:5" ht="37.5" customHeight="1" thickBot="1">
      <c r="B37" s="15" t="s">
        <v>7</v>
      </c>
      <c r="C37" s="23">
        <v>385</v>
      </c>
      <c r="D37" s="23">
        <v>166.1</v>
      </c>
      <c r="E37" s="3"/>
    </row>
    <row r="38" spans="2:5" ht="16.5" customHeight="1">
      <c r="B38" s="25" t="s">
        <v>19</v>
      </c>
      <c r="C38" s="52">
        <v>11000</v>
      </c>
      <c r="D38" s="52">
        <v>980</v>
      </c>
      <c r="E38" s="55"/>
    </row>
    <row r="39" spans="2:5" ht="27.75" customHeight="1" thickBot="1">
      <c r="B39" s="15" t="s">
        <v>20</v>
      </c>
      <c r="C39" s="53"/>
      <c r="D39" s="53"/>
      <c r="E39" s="55"/>
    </row>
    <row r="40" spans="2:5" ht="50.25" customHeight="1" thickBot="1">
      <c r="B40" s="15" t="s">
        <v>8</v>
      </c>
      <c r="C40" s="22">
        <v>34637</v>
      </c>
      <c r="D40" s="22">
        <v>10974.6</v>
      </c>
      <c r="E40" s="3"/>
    </row>
    <row r="41" spans="2:5" ht="40.5" customHeight="1" thickBot="1">
      <c r="B41" s="15" t="s">
        <v>21</v>
      </c>
      <c r="C41" s="22">
        <v>9300</v>
      </c>
      <c r="D41" s="22">
        <v>764.1</v>
      </c>
      <c r="E41" s="3"/>
    </row>
    <row r="42" spans="2:5" ht="26.25" customHeight="1" thickBot="1">
      <c r="B42" s="15" t="s">
        <v>22</v>
      </c>
      <c r="C42" s="22">
        <v>93</v>
      </c>
      <c r="D42" s="22">
        <v>92.4</v>
      </c>
      <c r="E42" s="3"/>
    </row>
    <row r="43" spans="2:5" ht="12.75" customHeight="1" hidden="1">
      <c r="B43" s="25" t="s">
        <v>23</v>
      </c>
      <c r="C43" s="26"/>
      <c r="D43" s="26"/>
      <c r="E43" s="55"/>
    </row>
    <row r="44" spans="2:5" ht="39.75" customHeight="1" hidden="1" thickBot="1">
      <c r="B44" s="27" t="s">
        <v>59</v>
      </c>
      <c r="C44" s="28"/>
      <c r="D44" s="28"/>
      <c r="E44" s="55"/>
    </row>
    <row r="45" spans="2:5" ht="41.25" customHeight="1" hidden="1" thickBot="1">
      <c r="B45" s="15" t="s">
        <v>60</v>
      </c>
      <c r="C45" s="29"/>
      <c r="D45" s="29"/>
      <c r="E45" s="55"/>
    </row>
    <row r="46" spans="2:5" ht="18.75" customHeight="1" thickBot="1">
      <c r="B46" s="15" t="s">
        <v>49</v>
      </c>
      <c r="C46" s="30">
        <f>SUM(C48:C51)</f>
        <v>406356.2</v>
      </c>
      <c r="D46" s="30">
        <f>SUM(D48:D51)</f>
        <v>86591.7</v>
      </c>
      <c r="E46" s="55"/>
    </row>
    <row r="47" spans="2:5" ht="12.75" customHeight="1" hidden="1">
      <c r="B47" s="15" t="s">
        <v>24</v>
      </c>
      <c r="C47" s="24"/>
      <c r="D47" s="24"/>
      <c r="E47" s="3"/>
    </row>
    <row r="48" spans="2:5" ht="39.75" customHeight="1" thickBot="1">
      <c r="B48" s="15" t="s">
        <v>51</v>
      </c>
      <c r="C48" s="24">
        <v>40140</v>
      </c>
      <c r="D48" s="24">
        <v>10035</v>
      </c>
      <c r="E48" s="3"/>
    </row>
    <row r="49" spans="2:5" ht="43.5" customHeight="1" thickBot="1">
      <c r="B49" s="15" t="s">
        <v>50</v>
      </c>
      <c r="C49" s="24">
        <v>84168</v>
      </c>
      <c r="D49" s="24">
        <v>10038.8</v>
      </c>
      <c r="E49" s="3"/>
    </row>
    <row r="50" spans="2:5" ht="40.5" customHeight="1" thickBot="1">
      <c r="B50" s="15" t="s">
        <v>52</v>
      </c>
      <c r="C50" s="24">
        <v>258938.9</v>
      </c>
      <c r="D50" s="24">
        <v>61931.4</v>
      </c>
      <c r="E50" s="3"/>
    </row>
    <row r="51" spans="2:5" ht="20.25" customHeight="1" thickBot="1">
      <c r="B51" s="15" t="s">
        <v>55</v>
      </c>
      <c r="C51" s="24">
        <v>23109.3</v>
      </c>
      <c r="D51" s="24">
        <v>4586.5</v>
      </c>
      <c r="E51" s="3"/>
    </row>
    <row r="52" spans="2:5" ht="20.25" customHeight="1" thickBot="1">
      <c r="B52" s="15" t="s">
        <v>66</v>
      </c>
      <c r="C52" s="24">
        <v>486.3</v>
      </c>
      <c r="D52" s="24">
        <v>354.5</v>
      </c>
      <c r="E52" s="3"/>
    </row>
    <row r="53" spans="2:5" ht="76.5" customHeight="1" thickBot="1">
      <c r="B53" s="15" t="s">
        <v>62</v>
      </c>
      <c r="C53" s="24"/>
      <c r="D53" s="24"/>
      <c r="E53" s="3"/>
    </row>
    <row r="54" spans="2:5" ht="21" customHeight="1" thickBot="1">
      <c r="B54" s="15" t="s">
        <v>25</v>
      </c>
      <c r="C54" s="30">
        <f>C46+C14+C52</f>
        <v>630745.5</v>
      </c>
      <c r="D54" s="30">
        <f>D46+D14+D52</f>
        <v>142765.5</v>
      </c>
      <c r="E54" s="3"/>
    </row>
    <row r="55" spans="2:5" ht="16.5" customHeight="1" thickBot="1">
      <c r="B55" s="20" t="s">
        <v>26</v>
      </c>
      <c r="C55" s="31"/>
      <c r="D55" s="31"/>
      <c r="E55" s="3"/>
    </row>
    <row r="56" spans="2:5" ht="16.5" customHeight="1" hidden="1" thickBot="1">
      <c r="B56" s="32"/>
      <c r="C56" s="24"/>
      <c r="D56" s="24"/>
      <c r="E56" s="3"/>
    </row>
    <row r="57" spans="2:5" ht="21" customHeight="1" thickBot="1">
      <c r="B57" s="15" t="s">
        <v>27</v>
      </c>
      <c r="C57" s="22">
        <v>52475.7</v>
      </c>
      <c r="D57" s="22">
        <v>10132.6</v>
      </c>
      <c r="E57" s="3"/>
    </row>
    <row r="58" spans="2:5" ht="21" customHeight="1" hidden="1" thickBot="1">
      <c r="B58" s="15" t="s">
        <v>28</v>
      </c>
      <c r="C58" s="23"/>
      <c r="D58" s="23"/>
      <c r="E58" s="3"/>
    </row>
    <row r="59" spans="2:5" ht="18" customHeight="1" hidden="1" thickBot="1">
      <c r="B59" s="15" t="s">
        <v>29</v>
      </c>
      <c r="C59" s="23"/>
      <c r="D59" s="23"/>
      <c r="E59" s="3"/>
    </row>
    <row r="60" spans="2:5" ht="18.75" customHeight="1" hidden="1" thickBot="1">
      <c r="B60" s="15" t="s">
        <v>30</v>
      </c>
      <c r="C60" s="23"/>
      <c r="D60" s="23"/>
      <c r="E60" s="3"/>
    </row>
    <row r="61" spans="2:5" ht="18.75" customHeight="1" thickBot="1">
      <c r="B61" s="25" t="s">
        <v>48</v>
      </c>
      <c r="C61" s="33"/>
      <c r="D61" s="33"/>
      <c r="E61" s="3"/>
    </row>
    <row r="62" spans="2:5" ht="28.5" customHeight="1" hidden="1" thickBot="1">
      <c r="B62" s="25" t="s">
        <v>48</v>
      </c>
      <c r="C62" s="33"/>
      <c r="D62" s="33"/>
      <c r="E62" s="3"/>
    </row>
    <row r="63" spans="2:5" ht="18.75" customHeight="1" hidden="1">
      <c r="B63" s="25"/>
      <c r="C63" s="33"/>
      <c r="D63" s="33"/>
      <c r="E63" s="3"/>
    </row>
    <row r="64" spans="2:5" ht="18.75" customHeight="1" hidden="1" thickBot="1">
      <c r="B64" s="25"/>
      <c r="C64" s="33"/>
      <c r="D64" s="33"/>
      <c r="E64" s="3"/>
    </row>
    <row r="65" spans="2:5" ht="12.75" customHeight="1">
      <c r="B65" s="50" t="s">
        <v>31</v>
      </c>
      <c r="C65" s="52">
        <v>1261.6</v>
      </c>
      <c r="D65" s="52">
        <v>265.2</v>
      </c>
      <c r="E65" s="55"/>
    </row>
    <row r="66" spans="2:5" ht="12.75" customHeight="1">
      <c r="B66" s="58"/>
      <c r="C66" s="59"/>
      <c r="D66" s="59"/>
      <c r="E66" s="55"/>
    </row>
    <row r="67" spans="2:5" ht="37.5" customHeight="1" thickBot="1">
      <c r="B67" s="51"/>
      <c r="C67" s="53"/>
      <c r="D67" s="53"/>
      <c r="E67" s="55"/>
    </row>
    <row r="68" spans="2:5" ht="20.25" customHeight="1">
      <c r="B68" s="25" t="s">
        <v>32</v>
      </c>
      <c r="C68" s="33">
        <v>20546.2</v>
      </c>
      <c r="D68" s="33">
        <v>1084.9</v>
      </c>
      <c r="E68" s="3"/>
    </row>
    <row r="69" spans="2:5" ht="16.5" customHeight="1" hidden="1">
      <c r="B69" s="34" t="s">
        <v>56</v>
      </c>
      <c r="C69" s="35"/>
      <c r="D69" s="35"/>
      <c r="E69" s="3"/>
    </row>
    <row r="70" spans="2:5" ht="16.5" customHeight="1" hidden="1">
      <c r="B70" s="36" t="s">
        <v>61</v>
      </c>
      <c r="C70" s="37"/>
      <c r="D70" s="37"/>
      <c r="E70" s="3"/>
    </row>
    <row r="71" spans="2:5" ht="15" customHeight="1">
      <c r="B71" s="56" t="s">
        <v>33</v>
      </c>
      <c r="C71" s="60">
        <v>9521.3</v>
      </c>
      <c r="D71" s="60"/>
      <c r="E71" s="54"/>
    </row>
    <row r="72" spans="2:5" ht="1.5" customHeight="1">
      <c r="B72" s="57"/>
      <c r="C72" s="61"/>
      <c r="D72" s="61"/>
      <c r="E72" s="54"/>
    </row>
    <row r="73" spans="2:5" ht="18" customHeight="1" hidden="1" thickBot="1">
      <c r="B73" s="15" t="s">
        <v>68</v>
      </c>
      <c r="C73" s="23"/>
      <c r="D73" s="23"/>
      <c r="E73" s="3"/>
    </row>
    <row r="74" spans="2:5" ht="18" customHeight="1" hidden="1">
      <c r="B74" s="38" t="s">
        <v>69</v>
      </c>
      <c r="C74" s="39"/>
      <c r="D74" s="39"/>
      <c r="E74" s="3"/>
    </row>
    <row r="75" spans="2:5" ht="25.5" customHeight="1" hidden="1">
      <c r="B75" s="40" t="s">
        <v>70</v>
      </c>
      <c r="C75" s="41"/>
      <c r="D75" s="41"/>
      <c r="E75" s="3"/>
    </row>
    <row r="76" spans="2:5" ht="18" customHeight="1" hidden="1" thickBot="1">
      <c r="B76" s="40" t="s">
        <v>71</v>
      </c>
      <c r="C76" s="42"/>
      <c r="D76" s="42"/>
      <c r="E76" s="3"/>
    </row>
    <row r="77" spans="2:5" ht="18" customHeight="1" thickBot="1">
      <c r="B77" s="15" t="s">
        <v>57</v>
      </c>
      <c r="C77" s="22"/>
      <c r="D77" s="22"/>
      <c r="E77" s="3"/>
    </row>
    <row r="78" spans="2:5" ht="18" customHeight="1" hidden="1" thickBot="1">
      <c r="B78" s="15" t="s">
        <v>58</v>
      </c>
      <c r="C78" s="23"/>
      <c r="D78" s="23"/>
      <c r="E78" s="3"/>
    </row>
    <row r="79" spans="2:5" ht="17.25" customHeight="1" thickBot="1">
      <c r="B79" s="15" t="s">
        <v>34</v>
      </c>
      <c r="C79" s="30">
        <v>431876.6</v>
      </c>
      <c r="D79" s="30">
        <v>102090.5</v>
      </c>
      <c r="E79" s="3"/>
    </row>
    <row r="80" spans="2:5" ht="20.25" customHeight="1" hidden="1" thickBot="1">
      <c r="B80" s="15" t="s">
        <v>28</v>
      </c>
      <c r="C80" s="23"/>
      <c r="D80" s="23"/>
      <c r="E80" s="3"/>
    </row>
    <row r="81" spans="2:9" ht="18" customHeight="1" hidden="1" thickBot="1">
      <c r="B81" s="15" t="s">
        <v>29</v>
      </c>
      <c r="C81" s="23"/>
      <c r="D81" s="23"/>
      <c r="E81" s="3"/>
      <c r="H81" s="5"/>
      <c r="I81" s="5"/>
    </row>
    <row r="82" spans="2:9" ht="18.75" customHeight="1" hidden="1" thickBot="1">
      <c r="B82" s="15" t="s">
        <v>35</v>
      </c>
      <c r="C82" s="23"/>
      <c r="D82" s="23"/>
      <c r="E82" s="3"/>
      <c r="H82" s="5"/>
      <c r="I82" s="5"/>
    </row>
    <row r="83" spans="2:9" ht="19.5" customHeight="1" hidden="1" thickBot="1">
      <c r="B83" s="27" t="s">
        <v>36</v>
      </c>
      <c r="C83" s="23"/>
      <c r="D83" s="23"/>
      <c r="E83" s="3"/>
      <c r="H83" s="5"/>
      <c r="I83" s="5"/>
    </row>
    <row r="84" spans="2:9" ht="25.5" customHeight="1" hidden="1" thickBot="1">
      <c r="B84" s="15" t="s">
        <v>37</v>
      </c>
      <c r="C84" s="23"/>
      <c r="D84" s="23"/>
      <c r="E84" s="3"/>
      <c r="H84" s="5"/>
      <c r="I84" s="5"/>
    </row>
    <row r="85" spans="2:9" ht="12.75" customHeight="1">
      <c r="B85" s="50" t="s">
        <v>89</v>
      </c>
      <c r="C85" s="52">
        <v>54645.9</v>
      </c>
      <c r="D85" s="52">
        <v>13003.6</v>
      </c>
      <c r="E85" s="55"/>
      <c r="H85" s="5"/>
      <c r="I85" s="5"/>
    </row>
    <row r="86" spans="2:9" ht="15.75" customHeight="1" thickBot="1">
      <c r="B86" s="51"/>
      <c r="C86" s="53"/>
      <c r="D86" s="53"/>
      <c r="E86" s="55"/>
      <c r="H86" s="5"/>
      <c r="I86" s="5"/>
    </row>
    <row r="87" spans="2:9" ht="19.5" customHeight="1" hidden="1" thickBot="1">
      <c r="B87" s="15" t="s">
        <v>38</v>
      </c>
      <c r="C87" s="23"/>
      <c r="D87" s="23"/>
      <c r="E87" s="3"/>
      <c r="H87" s="5"/>
      <c r="I87" s="5"/>
    </row>
    <row r="88" spans="2:9" ht="17.25" customHeight="1" hidden="1" thickBot="1">
      <c r="B88" s="15" t="s">
        <v>29</v>
      </c>
      <c r="C88" s="23"/>
      <c r="D88" s="23"/>
      <c r="E88" s="3"/>
      <c r="H88" s="5"/>
      <c r="I88" s="5"/>
    </row>
    <row r="89" spans="2:9" ht="18.75" customHeight="1" hidden="1" thickBot="1">
      <c r="B89" s="15" t="s">
        <v>35</v>
      </c>
      <c r="C89" s="23"/>
      <c r="D89" s="23"/>
      <c r="E89" s="3"/>
      <c r="H89" s="5"/>
      <c r="I89" s="5"/>
    </row>
    <row r="90" spans="2:9" ht="21" customHeight="1" hidden="1" thickBot="1">
      <c r="B90" s="15" t="s">
        <v>36</v>
      </c>
      <c r="C90" s="23"/>
      <c r="D90" s="23"/>
      <c r="E90" s="3"/>
      <c r="H90" s="5"/>
      <c r="I90" s="5"/>
    </row>
    <row r="91" spans="2:9" ht="22.5" customHeight="1" hidden="1" thickBot="1">
      <c r="B91" s="15" t="s">
        <v>63</v>
      </c>
      <c r="C91" s="30"/>
      <c r="D91" s="30"/>
      <c r="E91" s="3"/>
      <c r="H91" s="5"/>
      <c r="I91" s="5"/>
    </row>
    <row r="92" spans="2:9" ht="16.5" customHeight="1" hidden="1" thickBot="1">
      <c r="B92" s="15" t="s">
        <v>39</v>
      </c>
      <c r="C92" s="23"/>
      <c r="D92" s="23"/>
      <c r="E92" s="3"/>
      <c r="H92" s="5"/>
      <c r="I92" s="5"/>
    </row>
    <row r="93" spans="2:9" ht="18.75" customHeight="1" hidden="1" thickBot="1">
      <c r="B93" s="15" t="s">
        <v>29</v>
      </c>
      <c r="C93" s="23"/>
      <c r="D93" s="23"/>
      <c r="E93" s="3"/>
      <c r="H93" s="5"/>
      <c r="I93" s="5"/>
    </row>
    <row r="94" spans="2:9" ht="20.25" customHeight="1" hidden="1" thickBot="1">
      <c r="B94" s="15" t="s">
        <v>35</v>
      </c>
      <c r="C94" s="23"/>
      <c r="D94" s="23"/>
      <c r="E94" s="3"/>
      <c r="H94" s="5"/>
      <c r="I94" s="5"/>
    </row>
    <row r="95" spans="2:9" ht="21" customHeight="1" hidden="1" thickBot="1">
      <c r="B95" s="15" t="s">
        <v>36</v>
      </c>
      <c r="C95" s="23"/>
      <c r="D95" s="23"/>
      <c r="E95" s="3"/>
      <c r="H95" s="5"/>
      <c r="I95" s="5"/>
    </row>
    <row r="96" spans="2:9" ht="21.75" customHeight="1" hidden="1" thickBot="1">
      <c r="B96" s="15" t="s">
        <v>40</v>
      </c>
      <c r="C96" s="23"/>
      <c r="D96" s="23"/>
      <c r="E96" s="3"/>
      <c r="H96" s="5"/>
      <c r="I96" s="5"/>
    </row>
    <row r="97" spans="2:9" ht="21" customHeight="1" hidden="1" thickBot="1">
      <c r="B97" s="15" t="s">
        <v>41</v>
      </c>
      <c r="C97" s="23"/>
      <c r="D97" s="23"/>
      <c r="E97" s="3"/>
      <c r="H97" s="5"/>
      <c r="I97" s="5"/>
    </row>
    <row r="98" spans="2:9" ht="20.25" customHeight="1" thickBot="1">
      <c r="B98" s="15" t="s">
        <v>42</v>
      </c>
      <c r="C98" s="22">
        <v>15173.1</v>
      </c>
      <c r="D98" s="22">
        <v>2632.7</v>
      </c>
      <c r="E98" s="3"/>
      <c r="H98" s="5"/>
      <c r="I98" s="5"/>
    </row>
    <row r="99" spans="2:9" ht="19.5" thickBot="1">
      <c r="B99" s="15" t="s">
        <v>43</v>
      </c>
      <c r="C99" s="23">
        <v>1500</v>
      </c>
      <c r="D99" s="23">
        <v>503.2</v>
      </c>
      <c r="E99" s="3"/>
      <c r="H99" s="5"/>
      <c r="I99" s="5"/>
    </row>
    <row r="100" spans="2:9" ht="19.5" thickBot="1">
      <c r="B100" s="15" t="s">
        <v>64</v>
      </c>
      <c r="C100" s="22">
        <v>10219.1</v>
      </c>
      <c r="D100" s="22">
        <v>2207</v>
      </c>
      <c r="E100" s="3"/>
      <c r="H100" s="5"/>
      <c r="I100" s="5"/>
    </row>
    <row r="101" spans="2:9" ht="57" customHeight="1" hidden="1" thickBot="1">
      <c r="B101" s="15" t="s">
        <v>78</v>
      </c>
      <c r="C101" s="22"/>
      <c r="D101" s="22"/>
      <c r="E101" s="3"/>
      <c r="H101" s="5"/>
      <c r="I101" s="5"/>
    </row>
    <row r="102" spans="2:9" ht="57" thickBot="1">
      <c r="B102" s="15" t="s">
        <v>65</v>
      </c>
      <c r="C102" s="43">
        <v>700</v>
      </c>
      <c r="D102" s="43">
        <v>176.5</v>
      </c>
      <c r="E102" s="3"/>
      <c r="H102" s="5"/>
      <c r="I102" s="5"/>
    </row>
    <row r="103" spans="2:9" ht="38.25" thickBot="1">
      <c r="B103" s="15" t="s">
        <v>67</v>
      </c>
      <c r="C103" s="33">
        <v>40326</v>
      </c>
      <c r="D103" s="33">
        <v>9001.1</v>
      </c>
      <c r="E103" s="3"/>
      <c r="H103" s="5"/>
      <c r="I103" s="5"/>
    </row>
    <row r="104" spans="2:9" ht="38.25" customHeight="1" hidden="1" thickBot="1">
      <c r="B104" s="13" t="s">
        <v>44</v>
      </c>
      <c r="C104" s="44"/>
      <c r="D104" s="44"/>
      <c r="E104" s="7"/>
      <c r="H104" s="5"/>
      <c r="I104" s="5"/>
    </row>
    <row r="105" spans="2:9" ht="28.5" customHeight="1" thickBot="1">
      <c r="B105" s="45" t="s">
        <v>45</v>
      </c>
      <c r="C105" s="46">
        <f>SUM(C57+C61+C65+C68+C79+C85+C98+C100+C102+C103+C71)</f>
        <v>636745.5</v>
      </c>
      <c r="D105" s="46">
        <f>SUM(D57+D61+D65+D68+D79+D85+D98+D100+D102+D103+D71)</f>
        <v>140594.1</v>
      </c>
      <c r="E105" s="3"/>
      <c r="H105" s="5"/>
      <c r="I105" s="5"/>
    </row>
    <row r="106" spans="2:9" ht="21.75" customHeight="1" thickBot="1">
      <c r="B106" s="45" t="s">
        <v>46</v>
      </c>
      <c r="C106" s="31">
        <f>SUM(C54-C105)</f>
        <v>-6000</v>
      </c>
      <c r="D106" s="31">
        <f>SUM(D54-D105)</f>
        <v>2171.399999999994</v>
      </c>
      <c r="E106" s="3"/>
      <c r="H106" s="5"/>
      <c r="I106" s="5"/>
    </row>
    <row r="107" spans="2:9" ht="21.75" customHeight="1" hidden="1">
      <c r="B107" s="48"/>
      <c r="C107" s="49"/>
      <c r="D107" s="49"/>
      <c r="E107" s="3"/>
      <c r="H107" s="5"/>
      <c r="I107" s="5"/>
    </row>
    <row r="108" spans="2:9" ht="21.75" customHeight="1" hidden="1">
      <c r="B108" s="48"/>
      <c r="C108" s="49">
        <f>SUM(C109-C105)</f>
        <v>-87383.90000000002</v>
      </c>
      <c r="D108" s="49">
        <f>SUM(D109-D105)</f>
        <v>138198.49999999997</v>
      </c>
      <c r="E108" s="3"/>
      <c r="H108" s="5"/>
      <c r="I108" s="5"/>
    </row>
    <row r="109" spans="2:9" ht="21.75" customHeight="1" hidden="1">
      <c r="B109" s="10" t="s">
        <v>75</v>
      </c>
      <c r="C109" s="47">
        <v>549361.6</v>
      </c>
      <c r="D109" s="47">
        <v>278792.6</v>
      </c>
      <c r="H109" s="5"/>
      <c r="I109" s="5"/>
    </row>
    <row r="110" spans="2:9" ht="12.75">
      <c r="B110" s="2"/>
      <c r="H110" s="5"/>
      <c r="I110" s="5"/>
    </row>
    <row r="111" spans="2:9" ht="12.75">
      <c r="B111" s="4"/>
      <c r="D111" s="1"/>
      <c r="H111" s="5"/>
      <c r="I111" s="5"/>
    </row>
    <row r="112" spans="4:9" ht="12.75">
      <c r="D112" s="1"/>
      <c r="H112" s="5"/>
      <c r="I112" s="5"/>
    </row>
    <row r="113" spans="2:9" ht="12.75">
      <c r="B113" s="2"/>
      <c r="D113" s="1"/>
      <c r="H113" s="5"/>
      <c r="I113" s="5"/>
    </row>
    <row r="114" spans="2:9" ht="12.75">
      <c r="B114" s="2"/>
      <c r="D114" s="1"/>
      <c r="H114" s="5"/>
      <c r="I114" s="5"/>
    </row>
    <row r="115" spans="2:9" ht="12.75">
      <c r="B115" s="2"/>
      <c r="D115" s="1"/>
      <c r="H115" s="5"/>
      <c r="I115" s="5"/>
    </row>
    <row r="116" spans="2:9" ht="12.75">
      <c r="B116" s="2"/>
      <c r="D116" s="1"/>
      <c r="H116" s="5"/>
      <c r="I116" s="5"/>
    </row>
    <row r="117" spans="2:9" ht="12.75">
      <c r="B117" s="2"/>
      <c r="D117" s="1"/>
      <c r="H117" s="5"/>
      <c r="I117" s="5"/>
    </row>
    <row r="118" spans="2:9" ht="12.75">
      <c r="B118" s="2"/>
      <c r="D118" s="1"/>
      <c r="H118" s="5"/>
      <c r="I118" s="5"/>
    </row>
    <row r="119" spans="4:9" ht="12.75">
      <c r="D119" s="1"/>
      <c r="H119" s="5"/>
      <c r="I119" s="5"/>
    </row>
    <row r="120" spans="4:9" ht="12.75">
      <c r="D120" s="1"/>
      <c r="H120" s="5"/>
      <c r="I120" s="5"/>
    </row>
    <row r="121" spans="4:9" ht="12.75">
      <c r="D121" s="1"/>
      <c r="H121" s="5"/>
      <c r="I121" s="5"/>
    </row>
    <row r="122" spans="4:9" ht="12.75">
      <c r="D122" s="1"/>
      <c r="H122" s="5"/>
      <c r="I122" s="5"/>
    </row>
    <row r="123" spans="4:9" ht="12.75">
      <c r="D123" s="1"/>
      <c r="H123" s="5"/>
      <c r="I123" s="5"/>
    </row>
    <row r="124" spans="4:9" ht="12.75">
      <c r="D124" s="1"/>
      <c r="H124" s="5"/>
      <c r="I124" s="5"/>
    </row>
    <row r="125" spans="4:9" ht="12.75">
      <c r="D125" s="1"/>
      <c r="H125" s="5"/>
      <c r="I125" s="5"/>
    </row>
    <row r="126" spans="4:9" ht="12.75">
      <c r="D126" s="1"/>
      <c r="H126" s="5"/>
      <c r="I126" s="5"/>
    </row>
    <row r="127" spans="4:9" ht="12.75">
      <c r="D127" s="1"/>
      <c r="H127" s="5"/>
      <c r="I127" s="5"/>
    </row>
    <row r="128" spans="4:9" ht="12.75">
      <c r="D128" s="1"/>
      <c r="H128" s="5"/>
      <c r="I128" s="5"/>
    </row>
    <row r="129" spans="4:9" ht="12.75">
      <c r="D129" s="1"/>
      <c r="H129" s="5"/>
      <c r="I129" s="5"/>
    </row>
    <row r="130" spans="4:9" ht="12.75">
      <c r="D130" s="1"/>
      <c r="H130" s="5"/>
      <c r="I130" s="5"/>
    </row>
    <row r="131" spans="4:9" ht="12.75">
      <c r="D131" s="1"/>
      <c r="H131" s="5"/>
      <c r="I131" s="5"/>
    </row>
    <row r="132" spans="4:9" ht="12.75">
      <c r="D132" s="1"/>
      <c r="H132" s="5"/>
      <c r="I132" s="5"/>
    </row>
    <row r="133" ht="12.75">
      <c r="D133" s="1"/>
    </row>
    <row r="134" ht="12.75">
      <c r="D134" s="1"/>
    </row>
    <row r="135" ht="12.75">
      <c r="D135" s="1"/>
    </row>
    <row r="136" ht="12.75">
      <c r="D136" s="1"/>
    </row>
    <row r="137" ht="12.75">
      <c r="D137" s="1"/>
    </row>
    <row r="138" ht="12.75">
      <c r="D138" s="1"/>
    </row>
    <row r="139" ht="12.75">
      <c r="D139" s="1"/>
    </row>
    <row r="140" ht="12.75">
      <c r="D140" s="1"/>
    </row>
    <row r="141" ht="12.75">
      <c r="D141" s="1"/>
    </row>
    <row r="142" ht="12.75">
      <c r="D142" s="1"/>
    </row>
    <row r="143" ht="12.75">
      <c r="D143" s="1"/>
    </row>
    <row r="144" ht="12.75">
      <c r="D144" s="1"/>
    </row>
    <row r="145" ht="12.75">
      <c r="D145" s="1"/>
    </row>
    <row r="146" ht="12.75">
      <c r="D146" s="1"/>
    </row>
    <row r="147" ht="12.75">
      <c r="D147" s="1"/>
    </row>
    <row r="148" ht="12.75">
      <c r="D148" s="1"/>
    </row>
    <row r="149" ht="12.75">
      <c r="D149" s="1"/>
    </row>
    <row r="150" ht="12.75">
      <c r="D150" s="1"/>
    </row>
    <row r="151" ht="12.75">
      <c r="D151" s="1"/>
    </row>
    <row r="152" ht="12.75">
      <c r="D152" s="1"/>
    </row>
    <row r="153" ht="12.75">
      <c r="D153" s="1"/>
    </row>
    <row r="154" ht="12.75">
      <c r="D154" s="1"/>
    </row>
    <row r="155" ht="12.75">
      <c r="D155" s="1"/>
    </row>
    <row r="156" ht="12.75">
      <c r="D156" s="1"/>
    </row>
    <row r="157" ht="12.75">
      <c r="D157" s="1"/>
    </row>
    <row r="158" ht="12.75">
      <c r="D158" s="1"/>
    </row>
    <row r="159" ht="12.75">
      <c r="D159" s="1"/>
    </row>
    <row r="160" ht="12.75">
      <c r="D160" s="1"/>
    </row>
    <row r="161" ht="12.75">
      <c r="D161" s="1"/>
    </row>
    <row r="162" ht="12.75">
      <c r="D162" s="1"/>
    </row>
    <row r="163" ht="12.75">
      <c r="D163" s="1"/>
    </row>
    <row r="164" ht="12.75">
      <c r="D164" s="1"/>
    </row>
    <row r="165" ht="12.75">
      <c r="D165" s="1"/>
    </row>
    <row r="166" ht="12.75">
      <c r="D166" s="1"/>
    </row>
    <row r="167" ht="12.75">
      <c r="D167" s="1"/>
    </row>
    <row r="168" ht="12.75">
      <c r="D168" s="1"/>
    </row>
    <row r="169" ht="12.75">
      <c r="D169" s="1"/>
    </row>
    <row r="170" ht="12.75">
      <c r="D170" s="1"/>
    </row>
    <row r="171" ht="12.75">
      <c r="D171" s="1"/>
    </row>
    <row r="172" ht="12.75">
      <c r="D172" s="1"/>
    </row>
    <row r="173" ht="12.75">
      <c r="D173" s="1"/>
    </row>
    <row r="174" ht="12.75">
      <c r="D174" s="1"/>
    </row>
    <row r="175" ht="12.75">
      <c r="D175" s="1"/>
    </row>
    <row r="176" ht="12.75">
      <c r="D176" s="1"/>
    </row>
    <row r="177" ht="12.75">
      <c r="D177" s="1"/>
    </row>
    <row r="178" ht="12.75">
      <c r="D178" s="1"/>
    </row>
    <row r="179" ht="12.75">
      <c r="D179" s="1"/>
    </row>
    <row r="180" ht="12.75">
      <c r="D180" s="1"/>
    </row>
    <row r="181" ht="12.75">
      <c r="D181" s="1"/>
    </row>
    <row r="182" ht="12.75">
      <c r="D182" s="1"/>
    </row>
    <row r="183" ht="12.75">
      <c r="D183" s="1"/>
    </row>
    <row r="184" ht="12.75">
      <c r="D184" s="1"/>
    </row>
    <row r="185" ht="12.75">
      <c r="D185" s="1"/>
    </row>
    <row r="186" ht="12.75">
      <c r="D186" s="1"/>
    </row>
  </sheetData>
  <sheetProtection/>
  <mergeCells count="17">
    <mergeCell ref="B11:B12"/>
    <mergeCell ref="C38:C39"/>
    <mergeCell ref="D38:D39"/>
    <mergeCell ref="E71:E72"/>
    <mergeCell ref="E38:E39"/>
    <mergeCell ref="E43:E46"/>
    <mergeCell ref="B71:B72"/>
    <mergeCell ref="B85:B86"/>
    <mergeCell ref="B65:B67"/>
    <mergeCell ref="E65:E67"/>
    <mergeCell ref="E85:E86"/>
    <mergeCell ref="C65:C67"/>
    <mergeCell ref="C85:C86"/>
    <mergeCell ref="C71:C72"/>
    <mergeCell ref="D65:D67"/>
    <mergeCell ref="D71:D72"/>
    <mergeCell ref="D85:D86"/>
  </mergeCells>
  <printOptions/>
  <pageMargins left="0.75" right="0.75" top="0.65" bottom="0.55" header="0.5" footer="0.5"/>
  <pageSetup horizontalDpi="600" verticalDpi="600" orientation="portrait" paperSize="9" scale="75" r:id="rId1"/>
  <rowBreaks count="1" manualBreakCount="1">
    <brk id="48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1:I186"/>
  <sheetViews>
    <sheetView zoomScaleSheetLayoutView="75" zoomScalePageLayoutView="0" workbookViewId="0" topLeftCell="A50">
      <selection activeCell="G102" sqref="G102"/>
    </sheetView>
  </sheetViews>
  <sheetFormatPr defaultColWidth="9.00390625" defaultRowHeight="12.75"/>
  <cols>
    <col min="1" max="1" width="2.375" style="0" customWidth="1"/>
    <col min="2" max="2" width="52.625" style="0" customWidth="1"/>
    <col min="3" max="3" width="17.125" style="0" customWidth="1"/>
    <col min="4" max="4" width="16.375" style="0" customWidth="1"/>
    <col min="5" max="5" width="0.12890625" style="0" hidden="1" customWidth="1"/>
    <col min="6" max="6" width="9.125" style="0" hidden="1" customWidth="1"/>
    <col min="7" max="7" width="10.375" style="0" customWidth="1"/>
    <col min="8" max="8" width="10.875" style="0" customWidth="1"/>
  </cols>
  <sheetData>
    <row r="1" spans="2:6" ht="18" hidden="1">
      <c r="B1" s="9"/>
      <c r="C1" s="9" t="s">
        <v>73</v>
      </c>
      <c r="D1" s="9"/>
      <c r="F1" s="5"/>
    </row>
    <row r="2" spans="2:4" ht="18" hidden="1">
      <c r="B2" s="9"/>
      <c r="C2" s="9" t="s">
        <v>74</v>
      </c>
      <c r="D2" s="9"/>
    </row>
    <row r="3" spans="2:4" ht="18" hidden="1">
      <c r="B3" s="9"/>
      <c r="C3" s="9" t="s">
        <v>72</v>
      </c>
      <c r="D3" s="9"/>
    </row>
    <row r="4" spans="2:7" ht="18" hidden="1">
      <c r="B4" s="9"/>
      <c r="C4" s="9" t="s">
        <v>77</v>
      </c>
      <c r="D4" s="9"/>
      <c r="E4" s="8"/>
      <c r="F4" s="8"/>
      <c r="G4" s="8"/>
    </row>
    <row r="5" spans="2:4" ht="18">
      <c r="B5" s="9"/>
      <c r="C5" s="9"/>
      <c r="D5" s="9"/>
    </row>
    <row r="6" spans="2:4" ht="15" customHeight="1" hidden="1">
      <c r="B6" s="10"/>
      <c r="C6" s="9"/>
      <c r="D6" s="9"/>
    </row>
    <row r="7" spans="2:4" ht="17.25" customHeight="1">
      <c r="B7" s="6" t="s">
        <v>88</v>
      </c>
      <c r="C7" s="11"/>
      <c r="D7" s="12"/>
    </row>
    <row r="8" spans="2:4" ht="17.25" customHeight="1">
      <c r="B8" s="6" t="s">
        <v>84</v>
      </c>
      <c r="C8" s="11"/>
      <c r="D8" s="12"/>
    </row>
    <row r="9" spans="2:4" ht="18.75" customHeight="1">
      <c r="B9" s="9"/>
      <c r="C9" s="9"/>
      <c r="D9" s="9"/>
    </row>
    <row r="10" spans="2:4" ht="22.5" customHeight="1" thickBot="1">
      <c r="B10" s="10"/>
      <c r="C10" s="9"/>
      <c r="D10" s="9" t="s">
        <v>53</v>
      </c>
    </row>
    <row r="11" spans="2:5" ht="37.5">
      <c r="B11" s="50" t="s">
        <v>9</v>
      </c>
      <c r="C11" s="14" t="s">
        <v>86</v>
      </c>
      <c r="D11" s="14" t="s">
        <v>85</v>
      </c>
      <c r="E11" s="3"/>
    </row>
    <row r="12" spans="2:5" ht="37.5" customHeight="1" hidden="1" thickBot="1">
      <c r="B12" s="51"/>
      <c r="C12" s="16"/>
      <c r="D12" s="17"/>
      <c r="E12" s="3"/>
    </row>
    <row r="13" spans="2:5" ht="15.75" customHeight="1" thickBot="1">
      <c r="B13" s="18">
        <v>1</v>
      </c>
      <c r="C13" s="19">
        <v>2</v>
      </c>
      <c r="D13" s="19">
        <v>3</v>
      </c>
      <c r="E13" s="3"/>
    </row>
    <row r="14" spans="2:5" ht="23.25" customHeight="1" thickBot="1">
      <c r="B14" s="20" t="s">
        <v>10</v>
      </c>
      <c r="C14" s="21">
        <f>C15+C18+C23+C25+C28+C29+C30+C36+C38+C40+C41+C42+C44+C45+C17+C26+C27</f>
        <v>223903</v>
      </c>
      <c r="D14" s="21">
        <f>D15+D18+D23+D25+D28+D29+D30+D36+D38+D40+D41+D42+D44+D45+D17+D26+D27</f>
        <v>34585.9</v>
      </c>
      <c r="E14" s="3"/>
    </row>
    <row r="15" spans="2:5" ht="19.5" customHeight="1" thickBot="1">
      <c r="B15" s="15" t="s">
        <v>11</v>
      </c>
      <c r="C15" s="22">
        <f>SUM(C16:C16)</f>
        <v>93051</v>
      </c>
      <c r="D15" s="22">
        <f>SUM(D16:D16)</f>
        <v>11822</v>
      </c>
      <c r="E15" s="3"/>
    </row>
    <row r="16" spans="2:5" ht="19.5" customHeight="1" thickBot="1">
      <c r="B16" s="15" t="s">
        <v>0</v>
      </c>
      <c r="C16" s="23">
        <v>93051</v>
      </c>
      <c r="D16" s="23">
        <v>11822</v>
      </c>
      <c r="E16" s="3"/>
    </row>
    <row r="17" spans="2:5" ht="19.5" customHeight="1" thickBot="1">
      <c r="B17" s="15" t="s">
        <v>79</v>
      </c>
      <c r="C17" s="23">
        <v>11538</v>
      </c>
      <c r="D17" s="23">
        <v>1064.8</v>
      </c>
      <c r="E17" s="3"/>
    </row>
    <row r="18" spans="2:5" ht="16.5" customHeight="1" thickBot="1">
      <c r="B18" s="15" t="s">
        <v>1</v>
      </c>
      <c r="C18" s="22">
        <f>SUM(C19:C22)</f>
        <v>30796</v>
      </c>
      <c r="D18" s="22">
        <f>SUM(D19:D22)</f>
        <v>7389.9</v>
      </c>
      <c r="E18" s="3"/>
    </row>
    <row r="19" spans="2:5" ht="33" customHeight="1" hidden="1" thickBot="1">
      <c r="B19" s="15" t="s">
        <v>54</v>
      </c>
      <c r="C19" s="23"/>
      <c r="D19" s="23"/>
      <c r="E19" s="3"/>
    </row>
    <row r="20" spans="2:5" ht="18" customHeight="1" thickBot="1">
      <c r="B20" s="15" t="s">
        <v>12</v>
      </c>
      <c r="C20" s="23">
        <v>26610</v>
      </c>
      <c r="D20" s="23">
        <v>5557.5</v>
      </c>
      <c r="E20" s="3"/>
    </row>
    <row r="21" spans="2:5" ht="36" customHeight="1" thickBot="1">
      <c r="B21" s="15" t="s">
        <v>83</v>
      </c>
      <c r="C21" s="23"/>
      <c r="D21" s="23"/>
      <c r="E21" s="3"/>
    </row>
    <row r="22" spans="2:5" ht="16.5" customHeight="1" thickBot="1">
      <c r="B22" s="15" t="s">
        <v>2</v>
      </c>
      <c r="C22" s="23">
        <v>4186</v>
      </c>
      <c r="D22" s="23">
        <v>1832.4</v>
      </c>
      <c r="E22" s="3"/>
    </row>
    <row r="23" spans="2:5" ht="3.75" customHeight="1" hidden="1" thickBot="1">
      <c r="B23" s="15" t="s">
        <v>3</v>
      </c>
      <c r="C23" s="22">
        <f>C24</f>
        <v>0</v>
      </c>
      <c r="D23" s="22">
        <f>D24</f>
        <v>0</v>
      </c>
      <c r="E23" s="3"/>
    </row>
    <row r="24" spans="2:5" ht="15" customHeight="1" hidden="1" thickBot="1">
      <c r="B24" s="15" t="s">
        <v>4</v>
      </c>
      <c r="C24" s="23"/>
      <c r="D24" s="23"/>
      <c r="E24" s="3"/>
    </row>
    <row r="25" spans="2:5" ht="30" customHeight="1" hidden="1" thickBot="1">
      <c r="B25" s="15" t="s">
        <v>13</v>
      </c>
      <c r="C25" s="22"/>
      <c r="D25" s="22"/>
      <c r="E25" s="3"/>
    </row>
    <row r="26" spans="2:5" ht="30" customHeight="1" thickBot="1">
      <c r="B26" s="15" t="s">
        <v>80</v>
      </c>
      <c r="C26" s="22"/>
      <c r="D26" s="22"/>
      <c r="E26" s="3"/>
    </row>
    <row r="27" spans="2:5" ht="30" customHeight="1" thickBot="1">
      <c r="B27" s="15" t="s">
        <v>81</v>
      </c>
      <c r="C27" s="22"/>
      <c r="D27" s="22"/>
      <c r="E27" s="3"/>
    </row>
    <row r="28" spans="2:5" ht="18" customHeight="1" thickBot="1">
      <c r="B28" s="15" t="s">
        <v>5</v>
      </c>
      <c r="C28" s="22">
        <v>2850</v>
      </c>
      <c r="D28" s="22">
        <v>411.8</v>
      </c>
      <c r="E28" s="3"/>
    </row>
    <row r="29" spans="2:5" ht="36.75" customHeight="1" thickBot="1">
      <c r="B29" s="15" t="s">
        <v>14</v>
      </c>
      <c r="C29" s="22"/>
      <c r="D29" s="22"/>
      <c r="E29" s="3"/>
    </row>
    <row r="30" spans="2:5" ht="58.5" customHeight="1" thickBot="1">
      <c r="B30" s="15" t="s">
        <v>15</v>
      </c>
      <c r="C30" s="22">
        <f>C32+C33+C34+C35+C31</f>
        <v>30253</v>
      </c>
      <c r="D30" s="22">
        <f>D32+D33+D34+D35+D31</f>
        <v>6119.3</v>
      </c>
      <c r="E30" s="3"/>
    </row>
    <row r="31" spans="2:5" ht="37.5" customHeight="1" hidden="1" thickBot="1">
      <c r="B31" s="15" t="s">
        <v>76</v>
      </c>
      <c r="C31" s="22"/>
      <c r="D31" s="22"/>
      <c r="E31" s="3"/>
    </row>
    <row r="32" spans="2:5" ht="22.5" customHeight="1" thickBot="1">
      <c r="B32" s="15" t="s">
        <v>16</v>
      </c>
      <c r="C32" s="23">
        <v>26540</v>
      </c>
      <c r="D32" s="23">
        <v>5702.1</v>
      </c>
      <c r="E32" s="3"/>
    </row>
    <row r="33" spans="2:5" ht="55.5" customHeight="1" thickBot="1">
      <c r="B33" s="15" t="s">
        <v>6</v>
      </c>
      <c r="C33" s="23">
        <v>2400</v>
      </c>
      <c r="D33" s="23">
        <v>133.9</v>
      </c>
      <c r="E33" s="3"/>
    </row>
    <row r="34" spans="2:5" ht="21.75" customHeight="1" thickBot="1">
      <c r="B34" s="15" t="s">
        <v>17</v>
      </c>
      <c r="C34" s="23">
        <v>13</v>
      </c>
      <c r="D34" s="23"/>
      <c r="E34" s="3"/>
    </row>
    <row r="35" spans="2:5" ht="55.5" customHeight="1" thickBot="1">
      <c r="B35" s="15" t="s">
        <v>47</v>
      </c>
      <c r="C35" s="23">
        <v>1300</v>
      </c>
      <c r="D35" s="23">
        <v>283.3</v>
      </c>
      <c r="E35" s="3"/>
    </row>
    <row r="36" spans="2:5" ht="42.75" customHeight="1" thickBot="1">
      <c r="B36" s="15" t="s">
        <v>18</v>
      </c>
      <c r="C36" s="22">
        <f>C37</f>
        <v>385</v>
      </c>
      <c r="D36" s="22">
        <f>D37</f>
        <v>25.6</v>
      </c>
      <c r="E36" s="3"/>
    </row>
    <row r="37" spans="2:5" ht="37.5" customHeight="1" thickBot="1">
      <c r="B37" s="15" t="s">
        <v>7</v>
      </c>
      <c r="C37" s="23">
        <v>385</v>
      </c>
      <c r="D37" s="23">
        <v>25.6</v>
      </c>
      <c r="E37" s="3"/>
    </row>
    <row r="38" spans="2:5" ht="16.5" customHeight="1">
      <c r="B38" s="25" t="s">
        <v>19</v>
      </c>
      <c r="C38" s="52">
        <v>11000</v>
      </c>
      <c r="D38" s="52">
        <v>556.4</v>
      </c>
      <c r="E38" s="55"/>
    </row>
    <row r="39" spans="2:5" ht="27.75" customHeight="1" thickBot="1">
      <c r="B39" s="15" t="s">
        <v>20</v>
      </c>
      <c r="C39" s="53"/>
      <c r="D39" s="53"/>
      <c r="E39" s="55"/>
    </row>
    <row r="40" spans="2:5" ht="50.25" customHeight="1" thickBot="1">
      <c r="B40" s="15" t="s">
        <v>8</v>
      </c>
      <c r="C40" s="22">
        <v>34637</v>
      </c>
      <c r="D40" s="22">
        <v>6636</v>
      </c>
      <c r="E40" s="3"/>
    </row>
    <row r="41" spans="2:5" ht="40.5" customHeight="1" thickBot="1">
      <c r="B41" s="15" t="s">
        <v>21</v>
      </c>
      <c r="C41" s="22">
        <v>9300</v>
      </c>
      <c r="D41" s="22">
        <v>561.4</v>
      </c>
      <c r="E41" s="3"/>
    </row>
    <row r="42" spans="2:5" ht="26.25" customHeight="1" thickBot="1">
      <c r="B42" s="15" t="s">
        <v>22</v>
      </c>
      <c r="C42" s="22">
        <v>93</v>
      </c>
      <c r="D42" s="22">
        <v>-1.3</v>
      </c>
      <c r="E42" s="3"/>
    </row>
    <row r="43" spans="2:5" ht="12.75" customHeight="1" hidden="1">
      <c r="B43" s="25" t="s">
        <v>23</v>
      </c>
      <c r="C43" s="26"/>
      <c r="D43" s="26"/>
      <c r="E43" s="55"/>
    </row>
    <row r="44" spans="2:5" ht="39.75" customHeight="1" hidden="1" thickBot="1">
      <c r="B44" s="27" t="s">
        <v>59</v>
      </c>
      <c r="C44" s="28"/>
      <c r="D44" s="28"/>
      <c r="E44" s="55"/>
    </row>
    <row r="45" spans="2:5" ht="41.25" customHeight="1" hidden="1" thickBot="1">
      <c r="B45" s="15" t="s">
        <v>60</v>
      </c>
      <c r="C45" s="29"/>
      <c r="D45" s="29"/>
      <c r="E45" s="55"/>
    </row>
    <row r="46" spans="2:5" ht="18.75" customHeight="1" thickBot="1">
      <c r="B46" s="15" t="s">
        <v>49</v>
      </c>
      <c r="C46" s="30">
        <f>SUM(C48:C51)</f>
        <v>362664.8</v>
      </c>
      <c r="D46" s="30">
        <f>SUM(D48:D51)</f>
        <v>57271.9</v>
      </c>
      <c r="E46" s="55"/>
    </row>
    <row r="47" spans="2:5" ht="12.75" customHeight="1" hidden="1">
      <c r="B47" s="15" t="s">
        <v>24</v>
      </c>
      <c r="C47" s="24"/>
      <c r="D47" s="24"/>
      <c r="E47" s="3"/>
    </row>
    <row r="48" spans="2:5" ht="39.75" customHeight="1" thickBot="1">
      <c r="B48" s="15" t="s">
        <v>51</v>
      </c>
      <c r="C48" s="24">
        <v>40140</v>
      </c>
      <c r="D48" s="24">
        <v>6690</v>
      </c>
      <c r="E48" s="3"/>
    </row>
    <row r="49" spans="2:5" ht="43.5" customHeight="1" thickBot="1">
      <c r="B49" s="15" t="s">
        <v>50</v>
      </c>
      <c r="C49" s="24">
        <v>41701.3</v>
      </c>
      <c r="D49" s="24">
        <v>6465</v>
      </c>
      <c r="E49" s="3"/>
    </row>
    <row r="50" spans="2:5" ht="40.5" customHeight="1" thickBot="1">
      <c r="B50" s="15" t="s">
        <v>52</v>
      </c>
      <c r="C50" s="24">
        <v>259049.7</v>
      </c>
      <c r="D50" s="24">
        <v>42703.6</v>
      </c>
      <c r="E50" s="3"/>
    </row>
    <row r="51" spans="2:5" ht="20.25" customHeight="1" thickBot="1">
      <c r="B51" s="15" t="s">
        <v>55</v>
      </c>
      <c r="C51" s="24">
        <v>21773.8</v>
      </c>
      <c r="D51" s="24">
        <v>1413.3</v>
      </c>
      <c r="E51" s="3"/>
    </row>
    <row r="52" spans="2:5" ht="20.25" customHeight="1" thickBot="1">
      <c r="B52" s="15" t="s">
        <v>66</v>
      </c>
      <c r="C52" s="24">
        <v>205.9</v>
      </c>
      <c r="D52" s="24">
        <v>205.9</v>
      </c>
      <c r="E52" s="3"/>
    </row>
    <row r="53" spans="2:5" ht="76.5" customHeight="1" thickBot="1">
      <c r="B53" s="15" t="s">
        <v>62</v>
      </c>
      <c r="C53" s="24"/>
      <c r="D53" s="24"/>
      <c r="E53" s="3"/>
    </row>
    <row r="54" spans="2:5" ht="21" customHeight="1" thickBot="1">
      <c r="B54" s="15" t="s">
        <v>25</v>
      </c>
      <c r="C54" s="30">
        <f>C46+C14+C52</f>
        <v>586773.7000000001</v>
      </c>
      <c r="D54" s="30">
        <f>D46+D14+D52</f>
        <v>92063.7</v>
      </c>
      <c r="E54" s="3"/>
    </row>
    <row r="55" spans="2:5" ht="16.5" customHeight="1" thickBot="1">
      <c r="B55" s="20" t="s">
        <v>26</v>
      </c>
      <c r="C55" s="31"/>
      <c r="D55" s="31"/>
      <c r="E55" s="3"/>
    </row>
    <row r="56" spans="2:5" ht="16.5" customHeight="1" hidden="1" thickBot="1">
      <c r="B56" s="32"/>
      <c r="C56" s="24"/>
      <c r="D56" s="24"/>
      <c r="E56" s="3"/>
    </row>
    <row r="57" spans="2:5" ht="21" customHeight="1" thickBot="1">
      <c r="B57" s="15" t="s">
        <v>27</v>
      </c>
      <c r="C57" s="22">
        <v>57075.7</v>
      </c>
      <c r="D57" s="22">
        <v>6121</v>
      </c>
      <c r="E57" s="3"/>
    </row>
    <row r="58" spans="2:5" ht="21" customHeight="1" hidden="1" thickBot="1">
      <c r="B58" s="15" t="s">
        <v>28</v>
      </c>
      <c r="C58" s="23"/>
      <c r="D58" s="23"/>
      <c r="E58" s="3"/>
    </row>
    <row r="59" spans="2:5" ht="18" customHeight="1" hidden="1" thickBot="1">
      <c r="B59" s="15" t="s">
        <v>29</v>
      </c>
      <c r="C59" s="23"/>
      <c r="D59" s="23"/>
      <c r="E59" s="3"/>
    </row>
    <row r="60" spans="2:5" ht="18.75" customHeight="1" hidden="1" thickBot="1">
      <c r="B60" s="15" t="s">
        <v>30</v>
      </c>
      <c r="C60" s="23"/>
      <c r="D60" s="23"/>
      <c r="E60" s="3"/>
    </row>
    <row r="61" spans="2:5" ht="18.75" customHeight="1" thickBot="1">
      <c r="B61" s="25" t="s">
        <v>48</v>
      </c>
      <c r="C61" s="33"/>
      <c r="D61" s="33"/>
      <c r="E61" s="3"/>
    </row>
    <row r="62" spans="2:5" ht="28.5" customHeight="1" hidden="1" thickBot="1">
      <c r="B62" s="25" t="s">
        <v>48</v>
      </c>
      <c r="C62" s="33"/>
      <c r="D62" s="33"/>
      <c r="E62" s="3"/>
    </row>
    <row r="63" spans="2:5" ht="18.75" customHeight="1" hidden="1">
      <c r="B63" s="25"/>
      <c r="C63" s="33"/>
      <c r="D63" s="33"/>
      <c r="E63" s="3"/>
    </row>
    <row r="64" spans="2:5" ht="18.75" customHeight="1" hidden="1" thickBot="1">
      <c r="B64" s="25"/>
      <c r="C64" s="33"/>
      <c r="D64" s="33"/>
      <c r="E64" s="3"/>
    </row>
    <row r="65" spans="2:5" ht="12.75" customHeight="1">
      <c r="B65" s="50" t="s">
        <v>31</v>
      </c>
      <c r="C65" s="52">
        <v>1261.6</v>
      </c>
      <c r="D65" s="52">
        <v>176.8</v>
      </c>
      <c r="E65" s="55"/>
    </row>
    <row r="66" spans="2:5" ht="12.75" customHeight="1">
      <c r="B66" s="58"/>
      <c r="C66" s="59"/>
      <c r="D66" s="59"/>
      <c r="E66" s="55"/>
    </row>
    <row r="67" spans="2:5" ht="37.5" customHeight="1" thickBot="1">
      <c r="B67" s="51"/>
      <c r="C67" s="53"/>
      <c r="D67" s="53"/>
      <c r="E67" s="55"/>
    </row>
    <row r="68" spans="2:5" ht="20.25" customHeight="1">
      <c r="B68" s="25" t="s">
        <v>32</v>
      </c>
      <c r="C68" s="33">
        <v>20139.3</v>
      </c>
      <c r="D68" s="33">
        <v>636.1</v>
      </c>
      <c r="E68" s="3"/>
    </row>
    <row r="69" spans="2:5" ht="16.5" customHeight="1" hidden="1">
      <c r="B69" s="34" t="s">
        <v>56</v>
      </c>
      <c r="C69" s="35"/>
      <c r="D69" s="35"/>
      <c r="E69" s="3"/>
    </row>
    <row r="70" spans="2:5" ht="16.5" customHeight="1" hidden="1">
      <c r="B70" s="36" t="s">
        <v>61</v>
      </c>
      <c r="C70" s="37"/>
      <c r="D70" s="37"/>
      <c r="E70" s="3"/>
    </row>
    <row r="71" spans="2:5" ht="15" customHeight="1">
      <c r="B71" s="56" t="s">
        <v>33</v>
      </c>
      <c r="C71" s="60"/>
      <c r="D71" s="60"/>
      <c r="E71" s="54"/>
    </row>
    <row r="72" spans="2:5" ht="1.5" customHeight="1">
      <c r="B72" s="57"/>
      <c r="C72" s="61"/>
      <c r="D72" s="61"/>
      <c r="E72" s="54"/>
    </row>
    <row r="73" spans="2:5" ht="18" customHeight="1" hidden="1" thickBot="1">
      <c r="B73" s="15" t="s">
        <v>68</v>
      </c>
      <c r="C73" s="23"/>
      <c r="D73" s="23"/>
      <c r="E73" s="3"/>
    </row>
    <row r="74" spans="2:5" ht="18" customHeight="1" hidden="1">
      <c r="B74" s="38" t="s">
        <v>69</v>
      </c>
      <c r="C74" s="39"/>
      <c r="D74" s="39"/>
      <c r="E74" s="3"/>
    </row>
    <row r="75" spans="2:5" ht="25.5" customHeight="1" hidden="1">
      <c r="B75" s="40" t="s">
        <v>70</v>
      </c>
      <c r="C75" s="41"/>
      <c r="D75" s="41"/>
      <c r="E75" s="3"/>
    </row>
    <row r="76" spans="2:5" ht="18" customHeight="1" hidden="1" thickBot="1">
      <c r="B76" s="40" t="s">
        <v>71</v>
      </c>
      <c r="C76" s="42"/>
      <c r="D76" s="42"/>
      <c r="E76" s="3"/>
    </row>
    <row r="77" spans="2:5" ht="18" customHeight="1" thickBot="1">
      <c r="B77" s="15" t="s">
        <v>57</v>
      </c>
      <c r="C77" s="22"/>
      <c r="D77" s="22"/>
      <c r="E77" s="3"/>
    </row>
    <row r="78" spans="2:5" ht="18" customHeight="1" hidden="1" thickBot="1">
      <c r="B78" s="15" t="s">
        <v>58</v>
      </c>
      <c r="C78" s="23"/>
      <c r="D78" s="23"/>
      <c r="E78" s="3"/>
    </row>
    <row r="79" spans="2:5" ht="17.25" customHeight="1" thickBot="1">
      <c r="B79" s="15" t="s">
        <v>34</v>
      </c>
      <c r="C79" s="30">
        <v>396096.3</v>
      </c>
      <c r="D79" s="30">
        <v>50786</v>
      </c>
      <c r="E79" s="3"/>
    </row>
    <row r="80" spans="2:5" ht="20.25" customHeight="1" hidden="1" thickBot="1">
      <c r="B80" s="15" t="s">
        <v>28</v>
      </c>
      <c r="C80" s="23"/>
      <c r="D80" s="23"/>
      <c r="E80" s="3"/>
    </row>
    <row r="81" spans="2:9" ht="18" customHeight="1" hidden="1" thickBot="1">
      <c r="B81" s="15" t="s">
        <v>29</v>
      </c>
      <c r="C81" s="23"/>
      <c r="D81" s="23"/>
      <c r="E81" s="3"/>
      <c r="H81" s="5"/>
      <c r="I81" s="5"/>
    </row>
    <row r="82" spans="2:9" ht="18.75" customHeight="1" hidden="1" thickBot="1">
      <c r="B82" s="15" t="s">
        <v>35</v>
      </c>
      <c r="C82" s="23"/>
      <c r="D82" s="23"/>
      <c r="E82" s="3"/>
      <c r="H82" s="5"/>
      <c r="I82" s="5"/>
    </row>
    <row r="83" spans="2:9" ht="19.5" customHeight="1" hidden="1" thickBot="1">
      <c r="B83" s="27" t="s">
        <v>36</v>
      </c>
      <c r="C83" s="23"/>
      <c r="D83" s="23"/>
      <c r="E83" s="3"/>
      <c r="H83" s="5"/>
      <c r="I83" s="5"/>
    </row>
    <row r="84" spans="2:9" ht="25.5" customHeight="1" hidden="1" thickBot="1">
      <c r="B84" s="15" t="s">
        <v>37</v>
      </c>
      <c r="C84" s="23"/>
      <c r="D84" s="23"/>
      <c r="E84" s="3"/>
      <c r="H84" s="5"/>
      <c r="I84" s="5"/>
    </row>
    <row r="85" spans="2:9" ht="12.75" customHeight="1">
      <c r="B85" s="50" t="s">
        <v>89</v>
      </c>
      <c r="C85" s="52">
        <v>51687.9</v>
      </c>
      <c r="D85" s="52">
        <v>6184.6</v>
      </c>
      <c r="E85" s="55"/>
      <c r="H85" s="5"/>
      <c r="I85" s="5"/>
    </row>
    <row r="86" spans="2:9" ht="15.75" customHeight="1" thickBot="1">
      <c r="B86" s="51"/>
      <c r="C86" s="53"/>
      <c r="D86" s="53"/>
      <c r="E86" s="55"/>
      <c r="H86" s="5"/>
      <c r="I86" s="5"/>
    </row>
    <row r="87" spans="2:9" ht="19.5" customHeight="1" hidden="1" thickBot="1">
      <c r="B87" s="15" t="s">
        <v>38</v>
      </c>
      <c r="C87" s="23"/>
      <c r="D87" s="23"/>
      <c r="E87" s="3"/>
      <c r="H87" s="5"/>
      <c r="I87" s="5"/>
    </row>
    <row r="88" spans="2:9" ht="17.25" customHeight="1" hidden="1" thickBot="1">
      <c r="B88" s="15" t="s">
        <v>29</v>
      </c>
      <c r="C88" s="23"/>
      <c r="D88" s="23"/>
      <c r="E88" s="3"/>
      <c r="H88" s="5"/>
      <c r="I88" s="5"/>
    </row>
    <row r="89" spans="2:9" ht="18.75" customHeight="1" hidden="1" thickBot="1">
      <c r="B89" s="15" t="s">
        <v>35</v>
      </c>
      <c r="C89" s="23"/>
      <c r="D89" s="23"/>
      <c r="E89" s="3"/>
      <c r="H89" s="5"/>
      <c r="I89" s="5"/>
    </row>
    <row r="90" spans="2:9" ht="21" customHeight="1" hidden="1" thickBot="1">
      <c r="B90" s="15" t="s">
        <v>36</v>
      </c>
      <c r="C90" s="23"/>
      <c r="D90" s="23"/>
      <c r="E90" s="3"/>
      <c r="H90" s="5"/>
      <c r="I90" s="5"/>
    </row>
    <row r="91" spans="2:9" ht="22.5" customHeight="1" hidden="1" thickBot="1">
      <c r="B91" s="15" t="s">
        <v>63</v>
      </c>
      <c r="C91" s="30"/>
      <c r="D91" s="30"/>
      <c r="E91" s="3"/>
      <c r="H91" s="5"/>
      <c r="I91" s="5"/>
    </row>
    <row r="92" spans="2:9" ht="16.5" customHeight="1" hidden="1" thickBot="1">
      <c r="B92" s="15" t="s">
        <v>39</v>
      </c>
      <c r="C92" s="23"/>
      <c r="D92" s="23"/>
      <c r="E92" s="3"/>
      <c r="H92" s="5"/>
      <c r="I92" s="5"/>
    </row>
    <row r="93" spans="2:9" ht="18.75" customHeight="1" hidden="1" thickBot="1">
      <c r="B93" s="15" t="s">
        <v>29</v>
      </c>
      <c r="C93" s="23"/>
      <c r="D93" s="23"/>
      <c r="E93" s="3"/>
      <c r="H93" s="5"/>
      <c r="I93" s="5"/>
    </row>
    <row r="94" spans="2:9" ht="20.25" customHeight="1" hidden="1" thickBot="1">
      <c r="B94" s="15" t="s">
        <v>35</v>
      </c>
      <c r="C94" s="23"/>
      <c r="D94" s="23"/>
      <c r="E94" s="3"/>
      <c r="H94" s="5"/>
      <c r="I94" s="5"/>
    </row>
    <row r="95" spans="2:9" ht="21" customHeight="1" hidden="1" thickBot="1">
      <c r="B95" s="15" t="s">
        <v>36</v>
      </c>
      <c r="C95" s="23"/>
      <c r="D95" s="23"/>
      <c r="E95" s="3"/>
      <c r="H95" s="5"/>
      <c r="I95" s="5"/>
    </row>
    <row r="96" spans="2:9" ht="21.75" customHeight="1" hidden="1" thickBot="1">
      <c r="B96" s="15" t="s">
        <v>40</v>
      </c>
      <c r="C96" s="23"/>
      <c r="D96" s="23"/>
      <c r="E96" s="3"/>
      <c r="H96" s="5"/>
      <c r="I96" s="5"/>
    </row>
    <row r="97" spans="2:9" ht="21" customHeight="1" hidden="1" thickBot="1">
      <c r="B97" s="15" t="s">
        <v>41</v>
      </c>
      <c r="C97" s="23"/>
      <c r="D97" s="23"/>
      <c r="E97" s="3"/>
      <c r="H97" s="5"/>
      <c r="I97" s="5"/>
    </row>
    <row r="98" spans="2:9" ht="20.25" customHeight="1" thickBot="1">
      <c r="B98" s="15" t="s">
        <v>42</v>
      </c>
      <c r="C98" s="22">
        <v>15283.9</v>
      </c>
      <c r="D98" s="22">
        <v>1693.3</v>
      </c>
      <c r="E98" s="3"/>
      <c r="H98" s="5"/>
      <c r="I98" s="5"/>
    </row>
    <row r="99" spans="2:9" ht="19.5" thickBot="1">
      <c r="B99" s="15" t="s">
        <v>43</v>
      </c>
      <c r="C99" s="23">
        <v>1500</v>
      </c>
      <c r="D99" s="23">
        <v>333.6</v>
      </c>
      <c r="E99" s="3"/>
      <c r="H99" s="5"/>
      <c r="I99" s="5"/>
    </row>
    <row r="100" spans="2:9" ht="19.5" thickBot="1">
      <c r="B100" s="15" t="s">
        <v>64</v>
      </c>
      <c r="C100" s="22">
        <v>10203</v>
      </c>
      <c r="D100" s="22">
        <v>1220.8</v>
      </c>
      <c r="E100" s="3"/>
      <c r="H100" s="5"/>
      <c r="I100" s="5"/>
    </row>
    <row r="101" spans="2:9" ht="57" customHeight="1" hidden="1" thickBot="1">
      <c r="B101" s="15" t="s">
        <v>78</v>
      </c>
      <c r="C101" s="22"/>
      <c r="D101" s="22"/>
      <c r="E101" s="3"/>
      <c r="H101" s="5"/>
      <c r="I101" s="5"/>
    </row>
    <row r="102" spans="2:9" ht="57" thickBot="1">
      <c r="B102" s="15" t="s">
        <v>65</v>
      </c>
      <c r="C102" s="43">
        <v>700</v>
      </c>
      <c r="D102" s="43"/>
      <c r="E102" s="3"/>
      <c r="H102" s="5"/>
      <c r="I102" s="5"/>
    </row>
    <row r="103" spans="2:9" ht="38.25" thickBot="1">
      <c r="B103" s="15" t="s">
        <v>67</v>
      </c>
      <c r="C103" s="33">
        <v>40326</v>
      </c>
      <c r="D103" s="33">
        <v>3551.7</v>
      </c>
      <c r="E103" s="3"/>
      <c r="H103" s="5"/>
      <c r="I103" s="5"/>
    </row>
    <row r="104" spans="2:9" ht="38.25" customHeight="1" hidden="1" thickBot="1">
      <c r="B104" s="13" t="s">
        <v>44</v>
      </c>
      <c r="C104" s="44"/>
      <c r="D104" s="44"/>
      <c r="E104" s="7"/>
      <c r="H104" s="5"/>
      <c r="I104" s="5"/>
    </row>
    <row r="105" spans="2:9" ht="28.5" customHeight="1" thickBot="1">
      <c r="B105" s="45" t="s">
        <v>45</v>
      </c>
      <c r="C105" s="46">
        <f>SUM(C57+C61+C65+C68+C79+C85+C98+C100+C102+C103+C71)</f>
        <v>592773.7</v>
      </c>
      <c r="D105" s="46">
        <f>SUM(D57+D61+D65+D68+D79+D85+D98+D100+D102+D103+D71)</f>
        <v>70370.3</v>
      </c>
      <c r="E105" s="3"/>
      <c r="H105" s="5"/>
      <c r="I105" s="5"/>
    </row>
    <row r="106" spans="2:9" ht="21.75" customHeight="1" thickBot="1">
      <c r="B106" s="45" t="s">
        <v>46</v>
      </c>
      <c r="C106" s="31">
        <f>SUM(C54-C105)</f>
        <v>-5999.999999999884</v>
      </c>
      <c r="D106" s="31">
        <f>SUM(D54-D105)</f>
        <v>21693.399999999994</v>
      </c>
      <c r="E106" s="3"/>
      <c r="H106" s="5"/>
      <c r="I106" s="5"/>
    </row>
    <row r="107" spans="2:9" ht="21.75" customHeight="1" hidden="1">
      <c r="B107" s="48"/>
      <c r="C107" s="49"/>
      <c r="D107" s="49"/>
      <c r="E107" s="3"/>
      <c r="H107" s="5"/>
      <c r="I107" s="5"/>
    </row>
    <row r="108" spans="2:9" ht="21.75" customHeight="1" hidden="1">
      <c r="B108" s="48"/>
      <c r="C108" s="49">
        <f>SUM(C109-C105)</f>
        <v>-43412.09999999998</v>
      </c>
      <c r="D108" s="49">
        <f>SUM(D109-D105)</f>
        <v>208422.3</v>
      </c>
      <c r="E108" s="3"/>
      <c r="H108" s="5"/>
      <c r="I108" s="5"/>
    </row>
    <row r="109" spans="2:9" ht="21.75" customHeight="1" hidden="1">
      <c r="B109" s="10" t="s">
        <v>75</v>
      </c>
      <c r="C109" s="47">
        <v>549361.6</v>
      </c>
      <c r="D109" s="47">
        <v>278792.6</v>
      </c>
      <c r="H109" s="5"/>
      <c r="I109" s="5"/>
    </row>
    <row r="110" spans="2:9" ht="12.75">
      <c r="B110" s="2"/>
      <c r="H110" s="5"/>
      <c r="I110" s="5"/>
    </row>
    <row r="111" spans="2:9" ht="12.75">
      <c r="B111" s="4"/>
      <c r="D111" s="1"/>
      <c r="H111" s="5"/>
      <c r="I111" s="5"/>
    </row>
    <row r="112" spans="4:9" ht="12.75">
      <c r="D112" s="1"/>
      <c r="H112" s="5"/>
      <c r="I112" s="5"/>
    </row>
    <row r="113" spans="2:9" ht="12.75">
      <c r="B113" s="2"/>
      <c r="D113" s="1"/>
      <c r="H113" s="5"/>
      <c r="I113" s="5"/>
    </row>
    <row r="114" spans="2:9" ht="12.75">
      <c r="B114" s="2"/>
      <c r="D114" s="1"/>
      <c r="H114" s="5"/>
      <c r="I114" s="5"/>
    </row>
    <row r="115" spans="2:9" ht="12.75">
      <c r="B115" s="2"/>
      <c r="D115" s="1"/>
      <c r="H115" s="5"/>
      <c r="I115" s="5"/>
    </row>
    <row r="116" spans="2:9" ht="12.75">
      <c r="B116" s="2"/>
      <c r="D116" s="1"/>
      <c r="H116" s="5"/>
      <c r="I116" s="5"/>
    </row>
    <row r="117" spans="2:9" ht="12.75">
      <c r="B117" s="2"/>
      <c r="D117" s="1"/>
      <c r="H117" s="5"/>
      <c r="I117" s="5"/>
    </row>
    <row r="118" spans="2:9" ht="12.75">
      <c r="B118" s="2"/>
      <c r="D118" s="1"/>
      <c r="H118" s="5"/>
      <c r="I118" s="5"/>
    </row>
    <row r="119" spans="4:9" ht="12.75">
      <c r="D119" s="1"/>
      <c r="H119" s="5"/>
      <c r="I119" s="5"/>
    </row>
    <row r="120" spans="4:9" ht="12.75">
      <c r="D120" s="1"/>
      <c r="H120" s="5"/>
      <c r="I120" s="5"/>
    </row>
    <row r="121" spans="4:9" ht="12.75">
      <c r="D121" s="1"/>
      <c r="H121" s="5"/>
      <c r="I121" s="5"/>
    </row>
    <row r="122" spans="4:9" ht="12.75">
      <c r="D122" s="1"/>
      <c r="H122" s="5"/>
      <c r="I122" s="5"/>
    </row>
    <row r="123" spans="4:9" ht="12.75">
      <c r="D123" s="1"/>
      <c r="H123" s="5"/>
      <c r="I123" s="5"/>
    </row>
    <row r="124" spans="4:9" ht="12.75">
      <c r="D124" s="1"/>
      <c r="H124" s="5"/>
      <c r="I124" s="5"/>
    </row>
    <row r="125" spans="4:9" ht="12.75">
      <c r="D125" s="1"/>
      <c r="H125" s="5"/>
      <c r="I125" s="5"/>
    </row>
    <row r="126" spans="4:9" ht="12.75">
      <c r="D126" s="1"/>
      <c r="H126" s="5"/>
      <c r="I126" s="5"/>
    </row>
    <row r="127" spans="4:9" ht="12.75">
      <c r="D127" s="1"/>
      <c r="H127" s="5"/>
      <c r="I127" s="5"/>
    </row>
    <row r="128" spans="4:9" ht="12.75">
      <c r="D128" s="1"/>
      <c r="H128" s="5"/>
      <c r="I128" s="5"/>
    </row>
    <row r="129" spans="4:9" ht="12.75">
      <c r="D129" s="1"/>
      <c r="H129" s="5"/>
      <c r="I129" s="5"/>
    </row>
    <row r="130" spans="4:9" ht="12.75">
      <c r="D130" s="1"/>
      <c r="H130" s="5"/>
      <c r="I130" s="5"/>
    </row>
    <row r="131" spans="4:9" ht="12.75">
      <c r="D131" s="1"/>
      <c r="H131" s="5"/>
      <c r="I131" s="5"/>
    </row>
    <row r="132" spans="4:9" ht="12.75">
      <c r="D132" s="1"/>
      <c r="H132" s="5"/>
      <c r="I132" s="5"/>
    </row>
    <row r="133" ht="12.75">
      <c r="D133" s="1"/>
    </row>
    <row r="134" ht="12.75">
      <c r="D134" s="1"/>
    </row>
    <row r="135" ht="12.75">
      <c r="D135" s="1"/>
    </row>
    <row r="136" ht="12.75">
      <c r="D136" s="1"/>
    </row>
    <row r="137" ht="12.75">
      <c r="D137" s="1"/>
    </row>
    <row r="138" ht="12.75">
      <c r="D138" s="1"/>
    </row>
    <row r="139" ht="12.75">
      <c r="D139" s="1"/>
    </row>
    <row r="140" ht="12.75">
      <c r="D140" s="1"/>
    </row>
    <row r="141" ht="12.75">
      <c r="D141" s="1"/>
    </row>
    <row r="142" ht="12.75">
      <c r="D142" s="1"/>
    </row>
    <row r="143" ht="12.75">
      <c r="D143" s="1"/>
    </row>
    <row r="144" ht="12.75">
      <c r="D144" s="1"/>
    </row>
    <row r="145" ht="12.75">
      <c r="D145" s="1"/>
    </row>
    <row r="146" ht="12.75">
      <c r="D146" s="1"/>
    </row>
    <row r="147" ht="12.75">
      <c r="D147" s="1"/>
    </row>
    <row r="148" ht="12.75">
      <c r="D148" s="1"/>
    </row>
    <row r="149" ht="12.75">
      <c r="D149" s="1"/>
    </row>
    <row r="150" ht="12.75">
      <c r="D150" s="1"/>
    </row>
    <row r="151" ht="12.75">
      <c r="D151" s="1"/>
    </row>
    <row r="152" ht="12.75">
      <c r="D152" s="1"/>
    </row>
    <row r="153" ht="12.75">
      <c r="D153" s="1"/>
    </row>
    <row r="154" ht="12.75">
      <c r="D154" s="1"/>
    </row>
    <row r="155" ht="12.75">
      <c r="D155" s="1"/>
    </row>
    <row r="156" ht="12.75">
      <c r="D156" s="1"/>
    </row>
    <row r="157" ht="12.75">
      <c r="D157" s="1"/>
    </row>
    <row r="158" ht="12.75">
      <c r="D158" s="1"/>
    </row>
    <row r="159" ht="12.75">
      <c r="D159" s="1"/>
    </row>
    <row r="160" ht="12.75">
      <c r="D160" s="1"/>
    </row>
    <row r="161" ht="12.75">
      <c r="D161" s="1"/>
    </row>
    <row r="162" ht="12.75">
      <c r="D162" s="1"/>
    </row>
    <row r="163" ht="12.75">
      <c r="D163" s="1"/>
    </row>
    <row r="164" ht="12.75">
      <c r="D164" s="1"/>
    </row>
    <row r="165" ht="12.75">
      <c r="D165" s="1"/>
    </row>
    <row r="166" ht="12.75">
      <c r="D166" s="1"/>
    </row>
    <row r="167" ht="12.75">
      <c r="D167" s="1"/>
    </row>
    <row r="168" ht="12.75">
      <c r="D168" s="1"/>
    </row>
    <row r="169" ht="12.75">
      <c r="D169" s="1"/>
    </row>
    <row r="170" ht="12.75">
      <c r="D170" s="1"/>
    </row>
    <row r="171" ht="12.75">
      <c r="D171" s="1"/>
    </row>
    <row r="172" ht="12.75">
      <c r="D172" s="1"/>
    </row>
    <row r="173" ht="12.75">
      <c r="D173" s="1"/>
    </row>
    <row r="174" ht="12.75">
      <c r="D174" s="1"/>
    </row>
    <row r="175" ht="12.75">
      <c r="D175" s="1"/>
    </row>
    <row r="176" ht="12.75">
      <c r="D176" s="1"/>
    </row>
    <row r="177" ht="12.75">
      <c r="D177" s="1"/>
    </row>
    <row r="178" ht="12.75">
      <c r="D178" s="1"/>
    </row>
    <row r="179" ht="12.75">
      <c r="D179" s="1"/>
    </row>
    <row r="180" ht="12.75">
      <c r="D180" s="1"/>
    </row>
    <row r="181" ht="12.75">
      <c r="D181" s="1"/>
    </row>
    <row r="182" ht="12.75">
      <c r="D182" s="1"/>
    </row>
    <row r="183" ht="12.75">
      <c r="D183" s="1"/>
    </row>
    <row r="184" ht="12.75">
      <c r="D184" s="1"/>
    </row>
    <row r="185" ht="12.75">
      <c r="D185" s="1"/>
    </row>
    <row r="186" ht="12.75">
      <c r="D186" s="1"/>
    </row>
  </sheetData>
  <sheetProtection/>
  <mergeCells count="17">
    <mergeCell ref="B85:B86"/>
    <mergeCell ref="B65:B67"/>
    <mergeCell ref="E65:E67"/>
    <mergeCell ref="E85:E86"/>
    <mergeCell ref="C65:C67"/>
    <mergeCell ref="C85:C86"/>
    <mergeCell ref="C71:C72"/>
    <mergeCell ref="D65:D67"/>
    <mergeCell ref="D71:D72"/>
    <mergeCell ref="D85:D86"/>
    <mergeCell ref="B11:B12"/>
    <mergeCell ref="C38:C39"/>
    <mergeCell ref="D38:D39"/>
    <mergeCell ref="E71:E72"/>
    <mergeCell ref="E38:E39"/>
    <mergeCell ref="E43:E46"/>
    <mergeCell ref="B71:B72"/>
  </mergeCells>
  <printOptions/>
  <pageMargins left="0.75" right="0.75" top="0.65" bottom="0.55" header="0.5" footer="0.5"/>
  <pageSetup horizontalDpi="600" verticalDpi="600" orientation="portrait" paperSize="9" scale="75" r:id="rId1"/>
  <rowBreaks count="1" manualBreakCount="1">
    <brk id="48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1:I186"/>
  <sheetViews>
    <sheetView zoomScaleSheetLayoutView="75" zoomScalePageLayoutView="0" workbookViewId="0" topLeftCell="A55">
      <selection activeCell="B124" sqref="B124"/>
    </sheetView>
  </sheetViews>
  <sheetFormatPr defaultColWidth="9.00390625" defaultRowHeight="12.75"/>
  <cols>
    <col min="1" max="1" width="2.375" style="0" customWidth="1"/>
    <col min="2" max="2" width="52.625" style="0" customWidth="1"/>
    <col min="3" max="3" width="17.125" style="0" customWidth="1"/>
    <col min="4" max="4" width="16.375" style="0" customWidth="1"/>
    <col min="5" max="5" width="0.12890625" style="0" hidden="1" customWidth="1"/>
    <col min="6" max="6" width="9.125" style="0" hidden="1" customWidth="1"/>
    <col min="7" max="7" width="10.375" style="0" customWidth="1"/>
    <col min="8" max="8" width="10.875" style="0" customWidth="1"/>
  </cols>
  <sheetData>
    <row r="1" spans="2:6" ht="18" hidden="1">
      <c r="B1" s="9"/>
      <c r="C1" s="9" t="s">
        <v>73</v>
      </c>
      <c r="D1" s="9"/>
      <c r="F1" s="5"/>
    </row>
    <row r="2" spans="2:4" ht="18" hidden="1">
      <c r="B2" s="9"/>
      <c r="C2" s="9" t="s">
        <v>74</v>
      </c>
      <c r="D2" s="9"/>
    </row>
    <row r="3" spans="2:4" ht="18" hidden="1">
      <c r="B3" s="9"/>
      <c r="C3" s="9" t="s">
        <v>72</v>
      </c>
      <c r="D3" s="9"/>
    </row>
    <row r="4" spans="2:7" ht="18" hidden="1">
      <c r="B4" s="9"/>
      <c r="C4" s="9" t="s">
        <v>77</v>
      </c>
      <c r="D4" s="9"/>
      <c r="E4" s="8"/>
      <c r="F4" s="8"/>
      <c r="G4" s="8"/>
    </row>
    <row r="5" spans="2:4" ht="18">
      <c r="B5" s="9"/>
      <c r="C5" s="9"/>
      <c r="D5" s="9"/>
    </row>
    <row r="6" spans="2:4" ht="15" customHeight="1" hidden="1">
      <c r="B6" s="10"/>
      <c r="C6" s="9"/>
      <c r="D6" s="9"/>
    </row>
    <row r="7" spans="2:4" ht="17.25" customHeight="1">
      <c r="B7" s="6" t="s">
        <v>87</v>
      </c>
      <c r="C7" s="11"/>
      <c r="D7" s="12"/>
    </row>
    <row r="8" spans="2:4" ht="17.25" customHeight="1">
      <c r="B8" s="6" t="s">
        <v>84</v>
      </c>
      <c r="C8" s="11"/>
      <c r="D8" s="12"/>
    </row>
    <row r="9" spans="2:4" ht="18.75" customHeight="1">
      <c r="B9" s="9"/>
      <c r="C9" s="9"/>
      <c r="D9" s="9"/>
    </row>
    <row r="10" spans="2:4" ht="22.5" customHeight="1" thickBot="1">
      <c r="B10" s="10"/>
      <c r="C10" s="9"/>
      <c r="D10" s="9" t="s">
        <v>53</v>
      </c>
    </row>
    <row r="11" spans="2:5" ht="37.5">
      <c r="B11" s="50" t="s">
        <v>9</v>
      </c>
      <c r="C11" s="14" t="s">
        <v>86</v>
      </c>
      <c r="D11" s="14" t="s">
        <v>85</v>
      </c>
      <c r="E11" s="3"/>
    </row>
    <row r="12" spans="2:5" ht="37.5" customHeight="1" hidden="1" thickBot="1">
      <c r="B12" s="51"/>
      <c r="C12" s="16"/>
      <c r="D12" s="17"/>
      <c r="E12" s="3"/>
    </row>
    <row r="13" spans="2:5" ht="15.75" customHeight="1" thickBot="1">
      <c r="B13" s="18">
        <v>1</v>
      </c>
      <c r="C13" s="19">
        <v>2</v>
      </c>
      <c r="D13" s="19">
        <v>3</v>
      </c>
      <c r="E13" s="3"/>
    </row>
    <row r="14" spans="2:5" ht="23.25" customHeight="1" thickBot="1">
      <c r="B14" s="20" t="s">
        <v>10</v>
      </c>
      <c r="C14" s="21">
        <f>C15+C18+C23+C25+C28+C29+C30+C36+C38+C40+C41+C42+C44+C45+C17+C26+C27</f>
        <v>223903</v>
      </c>
      <c r="D14" s="21">
        <f>D15+D18+D23+D25+D28+D29+D30+D36+D38+D40+D41+D42+D44+D45+D17+D26+D27</f>
        <v>14791.500000000004</v>
      </c>
      <c r="E14" s="3"/>
    </row>
    <row r="15" spans="2:5" ht="19.5" customHeight="1" thickBot="1">
      <c r="B15" s="15" t="s">
        <v>11</v>
      </c>
      <c r="C15" s="22">
        <f>SUM(C16:C16)</f>
        <v>93051</v>
      </c>
      <c r="D15" s="22">
        <f>SUM(D16:D16)</f>
        <v>3902.6</v>
      </c>
      <c r="E15" s="3"/>
    </row>
    <row r="16" spans="2:5" ht="19.5" customHeight="1" thickBot="1">
      <c r="B16" s="15" t="s">
        <v>0</v>
      </c>
      <c r="C16" s="23">
        <v>93051</v>
      </c>
      <c r="D16" s="23">
        <v>3902.6</v>
      </c>
      <c r="E16" s="3"/>
    </row>
    <row r="17" spans="2:5" ht="19.5" customHeight="1" thickBot="1">
      <c r="B17" s="15" t="s">
        <v>79</v>
      </c>
      <c r="C17" s="23">
        <v>11538</v>
      </c>
      <c r="D17" s="23">
        <v>1061</v>
      </c>
      <c r="E17" s="3"/>
    </row>
    <row r="18" spans="2:5" ht="16.5" customHeight="1" thickBot="1">
      <c r="B18" s="15" t="s">
        <v>1</v>
      </c>
      <c r="C18" s="22">
        <f>SUM(C19:C22)</f>
        <v>30796</v>
      </c>
      <c r="D18" s="22">
        <f>SUM(D19:D22)</f>
        <v>5198.4</v>
      </c>
      <c r="E18" s="3"/>
    </row>
    <row r="19" spans="2:5" ht="33" customHeight="1" hidden="1" thickBot="1">
      <c r="B19" s="15" t="s">
        <v>54</v>
      </c>
      <c r="C19" s="23"/>
      <c r="D19" s="23"/>
      <c r="E19" s="3"/>
    </row>
    <row r="20" spans="2:5" ht="18" customHeight="1" thickBot="1">
      <c r="B20" s="15" t="s">
        <v>12</v>
      </c>
      <c r="C20" s="23">
        <v>26610</v>
      </c>
      <c r="D20" s="23">
        <v>4973.7</v>
      </c>
      <c r="E20" s="3"/>
    </row>
    <row r="21" spans="2:5" ht="36" customHeight="1" thickBot="1">
      <c r="B21" s="15" t="s">
        <v>83</v>
      </c>
      <c r="C21" s="23"/>
      <c r="D21" s="23"/>
      <c r="E21" s="3"/>
    </row>
    <row r="22" spans="2:5" ht="16.5" customHeight="1" thickBot="1">
      <c r="B22" s="15" t="s">
        <v>2</v>
      </c>
      <c r="C22" s="23">
        <v>4186</v>
      </c>
      <c r="D22" s="23">
        <v>224.7</v>
      </c>
      <c r="E22" s="3"/>
    </row>
    <row r="23" spans="2:5" ht="3.75" customHeight="1" hidden="1" thickBot="1">
      <c r="B23" s="15" t="s">
        <v>3</v>
      </c>
      <c r="C23" s="22">
        <f>C24</f>
        <v>0</v>
      </c>
      <c r="D23" s="22">
        <f>D24</f>
        <v>0</v>
      </c>
      <c r="E23" s="3"/>
    </row>
    <row r="24" spans="2:5" ht="15" customHeight="1" hidden="1" thickBot="1">
      <c r="B24" s="15" t="s">
        <v>4</v>
      </c>
      <c r="C24" s="23"/>
      <c r="D24" s="23"/>
      <c r="E24" s="3"/>
    </row>
    <row r="25" spans="2:5" ht="30" customHeight="1" hidden="1" thickBot="1">
      <c r="B25" s="15" t="s">
        <v>13</v>
      </c>
      <c r="C25" s="22"/>
      <c r="D25" s="22"/>
      <c r="E25" s="3"/>
    </row>
    <row r="26" spans="2:5" ht="30" customHeight="1" thickBot="1">
      <c r="B26" s="15" t="s">
        <v>80</v>
      </c>
      <c r="C26" s="22"/>
      <c r="D26" s="22"/>
      <c r="E26" s="3"/>
    </row>
    <row r="27" spans="2:5" ht="30" customHeight="1" thickBot="1">
      <c r="B27" s="15" t="s">
        <v>81</v>
      </c>
      <c r="C27" s="22"/>
      <c r="D27" s="22"/>
      <c r="E27" s="3"/>
    </row>
    <row r="28" spans="2:5" ht="18" customHeight="1" thickBot="1">
      <c r="B28" s="15" t="s">
        <v>5</v>
      </c>
      <c r="C28" s="22">
        <v>2850</v>
      </c>
      <c r="D28" s="22">
        <v>135.2</v>
      </c>
      <c r="E28" s="3"/>
    </row>
    <row r="29" spans="2:5" ht="36.75" customHeight="1" thickBot="1">
      <c r="B29" s="15" t="s">
        <v>14</v>
      </c>
      <c r="C29" s="22"/>
      <c r="D29" s="22"/>
      <c r="E29" s="3"/>
    </row>
    <row r="30" spans="2:5" ht="58.5" customHeight="1" thickBot="1">
      <c r="B30" s="15" t="s">
        <v>15</v>
      </c>
      <c r="C30" s="22">
        <f>C32+C33+C34+C35+C31</f>
        <v>30253</v>
      </c>
      <c r="D30" s="22">
        <f>D32+D33+D34+D35+D31</f>
        <v>527.9</v>
      </c>
      <c r="E30" s="3"/>
    </row>
    <row r="31" spans="2:5" ht="37.5" customHeight="1" hidden="1" thickBot="1">
      <c r="B31" s="15" t="s">
        <v>76</v>
      </c>
      <c r="C31" s="22"/>
      <c r="D31" s="22"/>
      <c r="E31" s="3"/>
    </row>
    <row r="32" spans="2:5" ht="22.5" customHeight="1" thickBot="1">
      <c r="B32" s="15" t="s">
        <v>16</v>
      </c>
      <c r="C32" s="23">
        <v>26540</v>
      </c>
      <c r="D32" s="23">
        <v>333.9</v>
      </c>
      <c r="E32" s="3"/>
    </row>
    <row r="33" spans="2:5" ht="55.5" customHeight="1" thickBot="1">
      <c r="B33" s="15" t="s">
        <v>6</v>
      </c>
      <c r="C33" s="23">
        <v>2400</v>
      </c>
      <c r="D33" s="23">
        <v>36.2</v>
      </c>
      <c r="E33" s="3"/>
    </row>
    <row r="34" spans="2:5" ht="21.75" customHeight="1" thickBot="1">
      <c r="B34" s="15" t="s">
        <v>17</v>
      </c>
      <c r="C34" s="23">
        <v>13</v>
      </c>
      <c r="D34" s="23"/>
      <c r="E34" s="3"/>
    </row>
    <row r="35" spans="2:5" ht="55.5" customHeight="1" thickBot="1">
      <c r="B35" s="15" t="s">
        <v>47</v>
      </c>
      <c r="C35" s="23">
        <v>1300</v>
      </c>
      <c r="D35" s="23">
        <v>157.8</v>
      </c>
      <c r="E35" s="3"/>
    </row>
    <row r="36" spans="2:5" ht="42.75" customHeight="1" thickBot="1">
      <c r="B36" s="15" t="s">
        <v>18</v>
      </c>
      <c r="C36" s="22">
        <f>C37</f>
        <v>385</v>
      </c>
      <c r="D36" s="22">
        <f>D37</f>
        <v>0.2</v>
      </c>
      <c r="E36" s="3"/>
    </row>
    <row r="37" spans="2:5" ht="37.5" customHeight="1" thickBot="1">
      <c r="B37" s="15" t="s">
        <v>7</v>
      </c>
      <c r="C37" s="23">
        <v>385</v>
      </c>
      <c r="D37" s="23">
        <v>0.2</v>
      </c>
      <c r="E37" s="3"/>
    </row>
    <row r="38" spans="2:5" ht="16.5" customHeight="1">
      <c r="B38" s="25" t="s">
        <v>19</v>
      </c>
      <c r="C38" s="52">
        <v>11000</v>
      </c>
      <c r="D38" s="52">
        <v>505.2</v>
      </c>
      <c r="E38" s="55"/>
    </row>
    <row r="39" spans="2:5" ht="27.75" customHeight="1" thickBot="1">
      <c r="B39" s="15" t="s">
        <v>20</v>
      </c>
      <c r="C39" s="53"/>
      <c r="D39" s="53"/>
      <c r="E39" s="55"/>
    </row>
    <row r="40" spans="2:5" ht="50.25" customHeight="1" thickBot="1">
      <c r="B40" s="15" t="s">
        <v>8</v>
      </c>
      <c r="C40" s="22">
        <v>34637</v>
      </c>
      <c r="D40" s="22">
        <v>3238.6</v>
      </c>
      <c r="E40" s="3"/>
    </row>
    <row r="41" spans="2:5" ht="40.5" customHeight="1" thickBot="1">
      <c r="B41" s="15" t="s">
        <v>21</v>
      </c>
      <c r="C41" s="22">
        <v>9300</v>
      </c>
      <c r="D41" s="22">
        <v>223.7</v>
      </c>
      <c r="E41" s="3"/>
    </row>
    <row r="42" spans="2:5" ht="26.25" customHeight="1" thickBot="1">
      <c r="B42" s="15" t="s">
        <v>22</v>
      </c>
      <c r="C42" s="22">
        <v>93</v>
      </c>
      <c r="D42" s="22">
        <v>-1.3</v>
      </c>
      <c r="E42" s="3"/>
    </row>
    <row r="43" spans="2:5" ht="12.75" customHeight="1" hidden="1">
      <c r="B43" s="25" t="s">
        <v>23</v>
      </c>
      <c r="C43" s="26"/>
      <c r="D43" s="26"/>
      <c r="E43" s="55"/>
    </row>
    <row r="44" spans="2:5" ht="39.75" customHeight="1" hidden="1" thickBot="1">
      <c r="B44" s="27" t="s">
        <v>59</v>
      </c>
      <c r="C44" s="28"/>
      <c r="D44" s="28"/>
      <c r="E44" s="55"/>
    </row>
    <row r="45" spans="2:5" ht="41.25" customHeight="1" hidden="1" thickBot="1">
      <c r="B45" s="15" t="s">
        <v>60</v>
      </c>
      <c r="C45" s="29"/>
      <c r="D45" s="29"/>
      <c r="E45" s="55"/>
    </row>
    <row r="46" spans="2:5" ht="18.75" customHeight="1" thickBot="1">
      <c r="B46" s="15" t="s">
        <v>49</v>
      </c>
      <c r="C46" s="30">
        <f>SUM(C48:C51)</f>
        <v>356490.5</v>
      </c>
      <c r="D46" s="30">
        <f>SUM(D48:D51)</f>
        <v>48885.700000000004</v>
      </c>
      <c r="E46" s="55"/>
    </row>
    <row r="47" spans="2:5" ht="12.75" customHeight="1" hidden="1">
      <c r="B47" s="15" t="s">
        <v>24</v>
      </c>
      <c r="C47" s="24"/>
      <c r="D47" s="24"/>
      <c r="E47" s="3"/>
    </row>
    <row r="48" spans="2:5" ht="39.75" customHeight="1" thickBot="1">
      <c r="B48" s="15" t="s">
        <v>51</v>
      </c>
      <c r="C48" s="24">
        <v>40140</v>
      </c>
      <c r="D48" s="24">
        <v>3345</v>
      </c>
      <c r="E48" s="3"/>
    </row>
    <row r="49" spans="2:5" ht="43.5" customHeight="1" thickBot="1">
      <c r="B49" s="15" t="s">
        <v>50</v>
      </c>
      <c r="C49" s="24">
        <v>38790</v>
      </c>
      <c r="D49" s="24">
        <v>3232.5</v>
      </c>
      <c r="E49" s="3"/>
    </row>
    <row r="50" spans="2:5" ht="40.5" customHeight="1" thickBot="1">
      <c r="B50" s="15" t="s">
        <v>52</v>
      </c>
      <c r="C50" s="24">
        <v>259160.5</v>
      </c>
      <c r="D50" s="24">
        <v>41495.3</v>
      </c>
      <c r="E50" s="3"/>
    </row>
    <row r="51" spans="2:5" ht="20.25" customHeight="1" thickBot="1">
      <c r="B51" s="15" t="s">
        <v>55</v>
      </c>
      <c r="C51" s="24">
        <v>18400</v>
      </c>
      <c r="D51" s="24">
        <v>812.9</v>
      </c>
      <c r="E51" s="3"/>
    </row>
    <row r="52" spans="2:5" ht="20.25" customHeight="1" thickBot="1">
      <c r="B52" s="15" t="s">
        <v>66</v>
      </c>
      <c r="C52" s="24">
        <v>105.7</v>
      </c>
      <c r="D52" s="24">
        <v>105.7</v>
      </c>
      <c r="E52" s="3"/>
    </row>
    <row r="53" spans="2:5" ht="76.5" customHeight="1" thickBot="1">
      <c r="B53" s="15" t="s">
        <v>62</v>
      </c>
      <c r="C53" s="24"/>
      <c r="D53" s="24"/>
      <c r="E53" s="3"/>
    </row>
    <row r="54" spans="2:5" ht="21" customHeight="1" thickBot="1">
      <c r="B54" s="15" t="s">
        <v>25</v>
      </c>
      <c r="C54" s="30">
        <f>C46+C14+C52</f>
        <v>580499.2</v>
      </c>
      <c r="D54" s="30">
        <f>D46+D14+D52</f>
        <v>63782.90000000001</v>
      </c>
      <c r="E54" s="3"/>
    </row>
    <row r="55" spans="2:5" ht="16.5" customHeight="1" thickBot="1">
      <c r="B55" s="20" t="s">
        <v>26</v>
      </c>
      <c r="C55" s="31"/>
      <c r="D55" s="31"/>
      <c r="E55" s="3"/>
    </row>
    <row r="56" spans="2:5" ht="16.5" customHeight="1" hidden="1" thickBot="1">
      <c r="B56" s="32"/>
      <c r="C56" s="24"/>
      <c r="D56" s="24"/>
      <c r="E56" s="3"/>
    </row>
    <row r="57" spans="2:5" ht="21" customHeight="1" thickBot="1">
      <c r="B57" s="15" t="s">
        <v>27</v>
      </c>
      <c r="C57" s="22">
        <v>57075.7</v>
      </c>
      <c r="D57" s="22">
        <v>2801.1</v>
      </c>
      <c r="E57" s="3"/>
    </row>
    <row r="58" spans="2:5" ht="21" customHeight="1" hidden="1" thickBot="1">
      <c r="B58" s="15" t="s">
        <v>28</v>
      </c>
      <c r="C58" s="23"/>
      <c r="D58" s="23"/>
      <c r="E58" s="3"/>
    </row>
    <row r="59" spans="2:5" ht="18" customHeight="1" hidden="1" thickBot="1">
      <c r="B59" s="15" t="s">
        <v>29</v>
      </c>
      <c r="C59" s="23"/>
      <c r="D59" s="23"/>
      <c r="E59" s="3"/>
    </row>
    <row r="60" spans="2:5" ht="18.75" customHeight="1" hidden="1" thickBot="1">
      <c r="B60" s="15" t="s">
        <v>30</v>
      </c>
      <c r="C60" s="23"/>
      <c r="D60" s="23"/>
      <c r="E60" s="3"/>
    </row>
    <row r="61" spans="2:5" ht="18.75" customHeight="1" thickBot="1">
      <c r="B61" s="25" t="s">
        <v>48</v>
      </c>
      <c r="C61" s="33"/>
      <c r="D61" s="33"/>
      <c r="E61" s="3"/>
    </row>
    <row r="62" spans="2:5" ht="28.5" customHeight="1" hidden="1" thickBot="1">
      <c r="B62" s="25" t="s">
        <v>48</v>
      </c>
      <c r="C62" s="33"/>
      <c r="D62" s="33"/>
      <c r="E62" s="3"/>
    </row>
    <row r="63" spans="2:5" ht="18.75" customHeight="1" hidden="1">
      <c r="B63" s="25"/>
      <c r="C63" s="33"/>
      <c r="D63" s="33"/>
      <c r="E63" s="3"/>
    </row>
    <row r="64" spans="2:5" ht="18.75" customHeight="1" hidden="1" thickBot="1">
      <c r="B64" s="25"/>
      <c r="C64" s="33"/>
      <c r="D64" s="33"/>
      <c r="E64" s="3"/>
    </row>
    <row r="65" spans="2:5" ht="12.75" customHeight="1">
      <c r="B65" s="50" t="s">
        <v>31</v>
      </c>
      <c r="C65" s="52">
        <v>1261.6</v>
      </c>
      <c r="D65" s="52">
        <v>107.3</v>
      </c>
      <c r="E65" s="55"/>
    </row>
    <row r="66" spans="2:5" ht="12.75" customHeight="1">
      <c r="B66" s="58"/>
      <c r="C66" s="59"/>
      <c r="D66" s="59"/>
      <c r="E66" s="55"/>
    </row>
    <row r="67" spans="2:5" ht="37.5" customHeight="1" thickBot="1">
      <c r="B67" s="51"/>
      <c r="C67" s="53"/>
      <c r="D67" s="53"/>
      <c r="E67" s="55"/>
    </row>
    <row r="68" spans="2:5" ht="20.25" customHeight="1">
      <c r="B68" s="25" t="s">
        <v>32</v>
      </c>
      <c r="C68" s="33">
        <v>16755.4</v>
      </c>
      <c r="D68" s="33">
        <v>271.7</v>
      </c>
      <c r="E68" s="3"/>
    </row>
    <row r="69" spans="2:5" ht="16.5" customHeight="1" hidden="1">
      <c r="B69" s="34" t="s">
        <v>56</v>
      </c>
      <c r="C69" s="35"/>
      <c r="D69" s="35"/>
      <c r="E69" s="3"/>
    </row>
    <row r="70" spans="2:5" ht="16.5" customHeight="1" hidden="1">
      <c r="B70" s="36" t="s">
        <v>61</v>
      </c>
      <c r="C70" s="37"/>
      <c r="D70" s="37"/>
      <c r="E70" s="3"/>
    </row>
    <row r="71" spans="2:5" ht="15" customHeight="1">
      <c r="B71" s="56" t="s">
        <v>33</v>
      </c>
      <c r="C71" s="60"/>
      <c r="D71" s="60"/>
      <c r="E71" s="54"/>
    </row>
    <row r="72" spans="2:5" ht="1.5" customHeight="1">
      <c r="B72" s="57"/>
      <c r="C72" s="61"/>
      <c r="D72" s="61"/>
      <c r="E72" s="54"/>
    </row>
    <row r="73" spans="2:5" ht="18" customHeight="1" hidden="1" thickBot="1">
      <c r="B73" s="15" t="s">
        <v>68</v>
      </c>
      <c r="C73" s="23"/>
      <c r="D73" s="23"/>
      <c r="E73" s="3"/>
    </row>
    <row r="74" spans="2:5" ht="18" customHeight="1" hidden="1">
      <c r="B74" s="38" t="s">
        <v>69</v>
      </c>
      <c r="C74" s="39"/>
      <c r="D74" s="39"/>
      <c r="E74" s="3"/>
    </row>
    <row r="75" spans="2:5" ht="25.5" customHeight="1" hidden="1">
      <c r="B75" s="40" t="s">
        <v>70</v>
      </c>
      <c r="C75" s="41"/>
      <c r="D75" s="41"/>
      <c r="E75" s="3"/>
    </row>
    <row r="76" spans="2:5" ht="18" customHeight="1" hidden="1" thickBot="1">
      <c r="B76" s="40" t="s">
        <v>71</v>
      </c>
      <c r="C76" s="42"/>
      <c r="D76" s="42"/>
      <c r="E76" s="3"/>
    </row>
    <row r="77" spans="2:5" ht="18" customHeight="1" thickBot="1">
      <c r="B77" s="15" t="s">
        <v>57</v>
      </c>
      <c r="C77" s="22"/>
      <c r="D77" s="22"/>
      <c r="E77" s="3"/>
    </row>
    <row r="78" spans="2:5" ht="18" customHeight="1" hidden="1" thickBot="1">
      <c r="B78" s="15" t="s">
        <v>58</v>
      </c>
      <c r="C78" s="23"/>
      <c r="D78" s="23"/>
      <c r="E78" s="3"/>
    </row>
    <row r="79" spans="2:5" ht="17.25" customHeight="1" thickBot="1">
      <c r="B79" s="15" t="s">
        <v>34</v>
      </c>
      <c r="C79" s="30">
        <v>393084.7</v>
      </c>
      <c r="D79" s="30">
        <v>16728.7</v>
      </c>
      <c r="E79" s="3"/>
    </row>
    <row r="80" spans="2:5" ht="20.25" customHeight="1" hidden="1" thickBot="1">
      <c r="B80" s="15" t="s">
        <v>28</v>
      </c>
      <c r="C80" s="23"/>
      <c r="D80" s="23"/>
      <c r="E80" s="3"/>
    </row>
    <row r="81" spans="2:9" ht="18" customHeight="1" hidden="1" thickBot="1">
      <c r="B81" s="15" t="s">
        <v>29</v>
      </c>
      <c r="C81" s="23"/>
      <c r="D81" s="23"/>
      <c r="E81" s="3"/>
      <c r="H81" s="5"/>
      <c r="I81" s="5"/>
    </row>
    <row r="82" spans="2:9" ht="18.75" customHeight="1" hidden="1" thickBot="1">
      <c r="B82" s="15" t="s">
        <v>35</v>
      </c>
      <c r="C82" s="23"/>
      <c r="D82" s="23"/>
      <c r="E82" s="3"/>
      <c r="H82" s="5"/>
      <c r="I82" s="5"/>
    </row>
    <row r="83" spans="2:9" ht="19.5" customHeight="1" hidden="1" thickBot="1">
      <c r="B83" s="27" t="s">
        <v>36</v>
      </c>
      <c r="C83" s="23"/>
      <c r="D83" s="23"/>
      <c r="E83" s="3"/>
      <c r="H83" s="5"/>
      <c r="I83" s="5"/>
    </row>
    <row r="84" spans="2:9" ht="25.5" customHeight="1" hidden="1" thickBot="1">
      <c r="B84" s="15" t="s">
        <v>37</v>
      </c>
      <c r="C84" s="23"/>
      <c r="D84" s="23"/>
      <c r="E84" s="3"/>
      <c r="H84" s="5"/>
      <c r="I84" s="5"/>
    </row>
    <row r="85" spans="2:9" ht="12.75" customHeight="1">
      <c r="B85" s="50" t="s">
        <v>82</v>
      </c>
      <c r="C85" s="52">
        <v>51698</v>
      </c>
      <c r="D85" s="52">
        <v>1724.7</v>
      </c>
      <c r="E85" s="55"/>
      <c r="H85" s="5"/>
      <c r="I85" s="5"/>
    </row>
    <row r="86" spans="2:9" ht="15.75" customHeight="1" thickBot="1">
      <c r="B86" s="51"/>
      <c r="C86" s="53"/>
      <c r="D86" s="53"/>
      <c r="E86" s="55"/>
      <c r="H86" s="5"/>
      <c r="I86" s="5"/>
    </row>
    <row r="87" spans="2:9" ht="19.5" customHeight="1" hidden="1" thickBot="1">
      <c r="B87" s="15" t="s">
        <v>38</v>
      </c>
      <c r="C87" s="23"/>
      <c r="D87" s="23"/>
      <c r="E87" s="3"/>
      <c r="H87" s="5"/>
      <c r="I87" s="5"/>
    </row>
    <row r="88" spans="2:9" ht="17.25" customHeight="1" hidden="1" thickBot="1">
      <c r="B88" s="15" t="s">
        <v>29</v>
      </c>
      <c r="C88" s="23"/>
      <c r="D88" s="23"/>
      <c r="E88" s="3"/>
      <c r="H88" s="5"/>
      <c r="I88" s="5"/>
    </row>
    <row r="89" spans="2:9" ht="18.75" customHeight="1" hidden="1" thickBot="1">
      <c r="B89" s="15" t="s">
        <v>35</v>
      </c>
      <c r="C89" s="23"/>
      <c r="D89" s="23"/>
      <c r="E89" s="3"/>
      <c r="H89" s="5"/>
      <c r="I89" s="5"/>
    </row>
    <row r="90" spans="2:9" ht="21" customHeight="1" hidden="1" thickBot="1">
      <c r="B90" s="15" t="s">
        <v>36</v>
      </c>
      <c r="C90" s="23"/>
      <c r="D90" s="23"/>
      <c r="E90" s="3"/>
      <c r="H90" s="5"/>
      <c r="I90" s="5"/>
    </row>
    <row r="91" spans="2:9" ht="22.5" customHeight="1" hidden="1" thickBot="1">
      <c r="B91" s="15" t="s">
        <v>63</v>
      </c>
      <c r="C91" s="30"/>
      <c r="D91" s="30"/>
      <c r="E91" s="3"/>
      <c r="H91" s="5"/>
      <c r="I91" s="5"/>
    </row>
    <row r="92" spans="2:9" ht="16.5" customHeight="1" hidden="1" thickBot="1">
      <c r="B92" s="15" t="s">
        <v>39</v>
      </c>
      <c r="C92" s="23"/>
      <c r="D92" s="23"/>
      <c r="E92" s="3"/>
      <c r="H92" s="5"/>
      <c r="I92" s="5"/>
    </row>
    <row r="93" spans="2:9" ht="18.75" customHeight="1" hidden="1" thickBot="1">
      <c r="B93" s="15" t="s">
        <v>29</v>
      </c>
      <c r="C93" s="23"/>
      <c r="D93" s="23"/>
      <c r="E93" s="3"/>
      <c r="H93" s="5"/>
      <c r="I93" s="5"/>
    </row>
    <row r="94" spans="2:9" ht="20.25" customHeight="1" hidden="1" thickBot="1">
      <c r="B94" s="15" t="s">
        <v>35</v>
      </c>
      <c r="C94" s="23"/>
      <c r="D94" s="23"/>
      <c r="E94" s="3"/>
      <c r="H94" s="5"/>
      <c r="I94" s="5"/>
    </row>
    <row r="95" spans="2:9" ht="21" customHeight="1" hidden="1" thickBot="1">
      <c r="B95" s="15" t="s">
        <v>36</v>
      </c>
      <c r="C95" s="23"/>
      <c r="D95" s="23"/>
      <c r="E95" s="3"/>
      <c r="H95" s="5"/>
      <c r="I95" s="5"/>
    </row>
    <row r="96" spans="2:9" ht="21.75" customHeight="1" hidden="1" thickBot="1">
      <c r="B96" s="15" t="s">
        <v>40</v>
      </c>
      <c r="C96" s="23"/>
      <c r="D96" s="23"/>
      <c r="E96" s="3"/>
      <c r="H96" s="5"/>
      <c r="I96" s="5"/>
    </row>
    <row r="97" spans="2:9" ht="21" customHeight="1" hidden="1" thickBot="1">
      <c r="B97" s="15" t="s">
        <v>41</v>
      </c>
      <c r="C97" s="23"/>
      <c r="D97" s="23"/>
      <c r="E97" s="3"/>
      <c r="H97" s="5"/>
      <c r="I97" s="5"/>
    </row>
    <row r="98" spans="2:9" ht="20.25" customHeight="1" thickBot="1">
      <c r="B98" s="15" t="s">
        <v>42</v>
      </c>
      <c r="C98" s="22">
        <v>15394.7</v>
      </c>
      <c r="D98" s="22">
        <v>795.5</v>
      </c>
      <c r="E98" s="3"/>
      <c r="H98" s="5"/>
      <c r="I98" s="5"/>
    </row>
    <row r="99" spans="2:9" ht="19.5" thickBot="1">
      <c r="B99" s="15" t="s">
        <v>43</v>
      </c>
      <c r="C99" s="23">
        <v>1500</v>
      </c>
      <c r="D99" s="23">
        <v>164.1</v>
      </c>
      <c r="E99" s="3"/>
      <c r="H99" s="5"/>
      <c r="I99" s="5"/>
    </row>
    <row r="100" spans="2:9" ht="19.5" thickBot="1">
      <c r="B100" s="15" t="s">
        <v>64</v>
      </c>
      <c r="C100" s="22">
        <v>10203.1</v>
      </c>
      <c r="D100" s="22">
        <v>532</v>
      </c>
      <c r="E100" s="3"/>
      <c r="H100" s="5"/>
      <c r="I100" s="5"/>
    </row>
    <row r="101" spans="2:9" ht="57" customHeight="1" hidden="1" thickBot="1">
      <c r="B101" s="15" t="s">
        <v>78</v>
      </c>
      <c r="C101" s="22"/>
      <c r="D101" s="22"/>
      <c r="E101" s="3"/>
      <c r="H101" s="5"/>
      <c r="I101" s="5"/>
    </row>
    <row r="102" spans="2:9" ht="57" thickBot="1">
      <c r="B102" s="15" t="s">
        <v>65</v>
      </c>
      <c r="C102" s="43">
        <v>700</v>
      </c>
      <c r="D102" s="43"/>
      <c r="E102" s="3"/>
      <c r="H102" s="5"/>
      <c r="I102" s="5"/>
    </row>
    <row r="103" spans="2:9" ht="38.25" thickBot="1">
      <c r="B103" s="15" t="s">
        <v>67</v>
      </c>
      <c r="C103" s="33">
        <v>40326</v>
      </c>
      <c r="D103" s="33">
        <v>3063.7</v>
      </c>
      <c r="E103" s="3"/>
      <c r="H103" s="5"/>
      <c r="I103" s="5"/>
    </row>
    <row r="104" spans="2:9" ht="38.25" customHeight="1" hidden="1" thickBot="1">
      <c r="B104" s="13" t="s">
        <v>44</v>
      </c>
      <c r="C104" s="44"/>
      <c r="D104" s="44"/>
      <c r="E104" s="7"/>
      <c r="H104" s="5"/>
      <c r="I104" s="5"/>
    </row>
    <row r="105" spans="2:9" ht="28.5" customHeight="1" thickBot="1">
      <c r="B105" s="45" t="s">
        <v>45</v>
      </c>
      <c r="C105" s="46">
        <f>SUM(C57+C61+C65+C68+C79+C85+C98+C100+C102+C103+C71)</f>
        <v>586499.2</v>
      </c>
      <c r="D105" s="46">
        <f>SUM(D57+D61+D65+D68+D79+D85+D98+D100+D102+D103+D71)</f>
        <v>26024.7</v>
      </c>
      <c r="E105" s="3"/>
      <c r="H105" s="5"/>
      <c r="I105" s="5"/>
    </row>
    <row r="106" spans="2:9" ht="21.75" customHeight="1" thickBot="1">
      <c r="B106" s="45" t="s">
        <v>46</v>
      </c>
      <c r="C106" s="31">
        <f>SUM(C54-C105)</f>
        <v>-6000</v>
      </c>
      <c r="D106" s="31">
        <f>SUM(D54-D105)</f>
        <v>37758.20000000001</v>
      </c>
      <c r="E106" s="3"/>
      <c r="H106" s="5"/>
      <c r="I106" s="5"/>
    </row>
    <row r="107" spans="2:9" ht="21.75" customHeight="1" hidden="1">
      <c r="B107" s="48"/>
      <c r="C107" s="49"/>
      <c r="D107" s="49"/>
      <c r="E107" s="3"/>
      <c r="H107" s="5"/>
      <c r="I107" s="5"/>
    </row>
    <row r="108" spans="2:9" ht="21.75" customHeight="1" hidden="1">
      <c r="B108" s="48"/>
      <c r="C108" s="49">
        <f>SUM(C109-C105)</f>
        <v>-37137.59999999998</v>
      </c>
      <c r="D108" s="49">
        <f>SUM(D109-D105)</f>
        <v>252767.89999999997</v>
      </c>
      <c r="E108" s="3"/>
      <c r="H108" s="5"/>
      <c r="I108" s="5"/>
    </row>
    <row r="109" spans="2:9" ht="21.75" customHeight="1" hidden="1">
      <c r="B109" s="10" t="s">
        <v>75</v>
      </c>
      <c r="C109" s="47">
        <v>549361.6</v>
      </c>
      <c r="D109" s="47">
        <v>278792.6</v>
      </c>
      <c r="H109" s="5"/>
      <c r="I109" s="5"/>
    </row>
    <row r="110" spans="2:9" ht="12.75">
      <c r="B110" s="2"/>
      <c r="H110" s="5"/>
      <c r="I110" s="5"/>
    </row>
    <row r="111" spans="2:9" ht="12.75">
      <c r="B111" s="4"/>
      <c r="D111" s="1"/>
      <c r="H111" s="5"/>
      <c r="I111" s="5"/>
    </row>
    <row r="112" spans="4:9" ht="12.75">
      <c r="D112" s="1"/>
      <c r="H112" s="5"/>
      <c r="I112" s="5"/>
    </row>
    <row r="113" spans="2:9" ht="12.75">
      <c r="B113" s="2"/>
      <c r="D113" s="1"/>
      <c r="H113" s="5"/>
      <c r="I113" s="5"/>
    </row>
    <row r="114" spans="2:9" ht="12.75">
      <c r="B114" s="2"/>
      <c r="D114" s="1"/>
      <c r="H114" s="5"/>
      <c r="I114" s="5"/>
    </row>
    <row r="115" spans="2:9" ht="12.75">
      <c r="B115" s="2"/>
      <c r="D115" s="1"/>
      <c r="H115" s="5"/>
      <c r="I115" s="5"/>
    </row>
    <row r="116" spans="2:9" ht="12.75">
      <c r="B116" s="2"/>
      <c r="D116" s="1"/>
      <c r="H116" s="5"/>
      <c r="I116" s="5"/>
    </row>
    <row r="117" spans="2:9" ht="12.75">
      <c r="B117" s="2"/>
      <c r="D117" s="1"/>
      <c r="H117" s="5"/>
      <c r="I117" s="5"/>
    </row>
    <row r="118" spans="2:9" ht="12.75">
      <c r="B118" s="2"/>
      <c r="D118" s="1"/>
      <c r="H118" s="5"/>
      <c r="I118" s="5"/>
    </row>
    <row r="119" spans="4:9" ht="12.75">
      <c r="D119" s="1"/>
      <c r="H119" s="5"/>
      <c r="I119" s="5"/>
    </row>
    <row r="120" spans="4:9" ht="12.75">
      <c r="D120" s="1"/>
      <c r="H120" s="5"/>
      <c r="I120" s="5"/>
    </row>
    <row r="121" spans="4:9" ht="12.75">
      <c r="D121" s="1"/>
      <c r="H121" s="5"/>
      <c r="I121" s="5"/>
    </row>
    <row r="122" spans="4:9" ht="12.75">
      <c r="D122" s="1"/>
      <c r="H122" s="5"/>
      <c r="I122" s="5"/>
    </row>
    <row r="123" spans="4:9" ht="12.75">
      <c r="D123" s="1"/>
      <c r="H123" s="5"/>
      <c r="I123" s="5"/>
    </row>
    <row r="124" spans="4:9" ht="12.75">
      <c r="D124" s="1"/>
      <c r="H124" s="5"/>
      <c r="I124" s="5"/>
    </row>
    <row r="125" spans="4:9" ht="12.75">
      <c r="D125" s="1"/>
      <c r="H125" s="5"/>
      <c r="I125" s="5"/>
    </row>
    <row r="126" spans="4:9" ht="12.75">
      <c r="D126" s="1"/>
      <c r="H126" s="5"/>
      <c r="I126" s="5"/>
    </row>
    <row r="127" spans="4:9" ht="12.75">
      <c r="D127" s="1"/>
      <c r="H127" s="5"/>
      <c r="I127" s="5"/>
    </row>
    <row r="128" spans="4:9" ht="12.75">
      <c r="D128" s="1"/>
      <c r="H128" s="5"/>
      <c r="I128" s="5"/>
    </row>
    <row r="129" spans="4:9" ht="12.75">
      <c r="D129" s="1"/>
      <c r="H129" s="5"/>
      <c r="I129" s="5"/>
    </row>
    <row r="130" spans="4:9" ht="12.75">
      <c r="D130" s="1"/>
      <c r="H130" s="5"/>
      <c r="I130" s="5"/>
    </row>
    <row r="131" spans="4:9" ht="12.75">
      <c r="D131" s="1"/>
      <c r="H131" s="5"/>
      <c r="I131" s="5"/>
    </row>
    <row r="132" spans="4:9" ht="12.75">
      <c r="D132" s="1"/>
      <c r="H132" s="5"/>
      <c r="I132" s="5"/>
    </row>
    <row r="133" ht="12.75">
      <c r="D133" s="1"/>
    </row>
    <row r="134" ht="12.75">
      <c r="D134" s="1"/>
    </row>
    <row r="135" ht="12.75">
      <c r="D135" s="1"/>
    </row>
    <row r="136" ht="12.75">
      <c r="D136" s="1"/>
    </row>
    <row r="137" ht="12.75">
      <c r="D137" s="1"/>
    </row>
    <row r="138" ht="12.75">
      <c r="D138" s="1"/>
    </row>
    <row r="139" ht="12.75">
      <c r="D139" s="1"/>
    </row>
    <row r="140" ht="12.75">
      <c r="D140" s="1"/>
    </row>
    <row r="141" ht="12.75">
      <c r="D141" s="1"/>
    </row>
    <row r="142" ht="12.75">
      <c r="D142" s="1"/>
    </row>
    <row r="143" ht="12.75">
      <c r="D143" s="1"/>
    </row>
    <row r="144" ht="12.75">
      <c r="D144" s="1"/>
    </row>
    <row r="145" ht="12.75">
      <c r="D145" s="1"/>
    </row>
    <row r="146" ht="12.75">
      <c r="D146" s="1"/>
    </row>
    <row r="147" ht="12.75">
      <c r="D147" s="1"/>
    </row>
    <row r="148" ht="12.75">
      <c r="D148" s="1"/>
    </row>
    <row r="149" ht="12.75">
      <c r="D149" s="1"/>
    </row>
    <row r="150" ht="12.75">
      <c r="D150" s="1"/>
    </row>
    <row r="151" ht="12.75">
      <c r="D151" s="1"/>
    </row>
    <row r="152" ht="12.75">
      <c r="D152" s="1"/>
    </row>
    <row r="153" ht="12.75">
      <c r="D153" s="1"/>
    </row>
    <row r="154" ht="12.75">
      <c r="D154" s="1"/>
    </row>
    <row r="155" ht="12.75">
      <c r="D155" s="1"/>
    </row>
    <row r="156" ht="12.75">
      <c r="D156" s="1"/>
    </row>
    <row r="157" ht="12.75">
      <c r="D157" s="1"/>
    </row>
    <row r="158" ht="12.75">
      <c r="D158" s="1"/>
    </row>
    <row r="159" ht="12.75">
      <c r="D159" s="1"/>
    </row>
    <row r="160" ht="12.75">
      <c r="D160" s="1"/>
    </row>
    <row r="161" ht="12.75">
      <c r="D161" s="1"/>
    </row>
    <row r="162" ht="12.75">
      <c r="D162" s="1"/>
    </row>
    <row r="163" ht="12.75">
      <c r="D163" s="1"/>
    </row>
    <row r="164" ht="12.75">
      <c r="D164" s="1"/>
    </row>
    <row r="165" ht="12.75">
      <c r="D165" s="1"/>
    </row>
    <row r="166" ht="12.75">
      <c r="D166" s="1"/>
    </row>
    <row r="167" ht="12.75">
      <c r="D167" s="1"/>
    </row>
    <row r="168" ht="12.75">
      <c r="D168" s="1"/>
    </row>
    <row r="169" ht="12.75">
      <c r="D169" s="1"/>
    </row>
    <row r="170" ht="12.75">
      <c r="D170" s="1"/>
    </row>
    <row r="171" ht="12.75">
      <c r="D171" s="1"/>
    </row>
    <row r="172" ht="12.75">
      <c r="D172" s="1"/>
    </row>
    <row r="173" ht="12.75">
      <c r="D173" s="1"/>
    </row>
    <row r="174" ht="12.75">
      <c r="D174" s="1"/>
    </row>
    <row r="175" ht="12.75">
      <c r="D175" s="1"/>
    </row>
    <row r="176" ht="12.75">
      <c r="D176" s="1"/>
    </row>
    <row r="177" ht="12.75">
      <c r="D177" s="1"/>
    </row>
    <row r="178" ht="12.75">
      <c r="D178" s="1"/>
    </row>
    <row r="179" ht="12.75">
      <c r="D179" s="1"/>
    </row>
    <row r="180" ht="12.75">
      <c r="D180" s="1"/>
    </row>
    <row r="181" ht="12.75">
      <c r="D181" s="1"/>
    </row>
    <row r="182" ht="12.75">
      <c r="D182" s="1"/>
    </row>
    <row r="183" ht="12.75">
      <c r="D183" s="1"/>
    </row>
    <row r="184" ht="12.75">
      <c r="D184" s="1"/>
    </row>
    <row r="185" ht="12.75">
      <c r="D185" s="1"/>
    </row>
    <row r="186" ht="12.75">
      <c r="D186" s="1"/>
    </row>
  </sheetData>
  <sheetProtection/>
  <mergeCells count="17">
    <mergeCell ref="B11:B12"/>
    <mergeCell ref="C38:C39"/>
    <mergeCell ref="D38:D39"/>
    <mergeCell ref="E71:E72"/>
    <mergeCell ref="E38:E39"/>
    <mergeCell ref="E43:E46"/>
    <mergeCell ref="B71:B72"/>
    <mergeCell ref="B85:B86"/>
    <mergeCell ref="B65:B67"/>
    <mergeCell ref="E65:E67"/>
    <mergeCell ref="E85:E86"/>
    <mergeCell ref="C65:C67"/>
    <mergeCell ref="C85:C86"/>
    <mergeCell ref="C71:C72"/>
    <mergeCell ref="D65:D67"/>
    <mergeCell ref="D71:D72"/>
    <mergeCell ref="D85:D86"/>
  </mergeCells>
  <printOptions/>
  <pageMargins left="0.75" right="0.75" top="0.65" bottom="0.55" header="0.5" footer="0.5"/>
  <pageSetup horizontalDpi="600" verticalDpi="600" orientation="portrait" paperSize="9" scale="75" r:id="rId1"/>
  <rowBreaks count="1" manualBreakCount="1">
    <brk id="4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Dohod3</dc:creator>
  <cp:keywords/>
  <dc:description/>
  <cp:lastModifiedBy>Самодурова Наталья Анатольевна</cp:lastModifiedBy>
  <cp:lastPrinted>2016-07-26T07:01:54Z</cp:lastPrinted>
  <dcterms:created xsi:type="dcterms:W3CDTF">2008-01-11T10:20:26Z</dcterms:created>
  <dcterms:modified xsi:type="dcterms:W3CDTF">2017-11-06T08:50:42Z</dcterms:modified>
  <cp:category/>
  <cp:version/>
  <cp:contentType/>
  <cp:contentStatus/>
</cp:coreProperties>
</file>