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таблица'!$A$1:$G$122</definedName>
  </definedNames>
  <calcPr fullCalcOnLoad="1"/>
</workbook>
</file>

<file path=xl/sharedStrings.xml><?xml version="1.0" encoding="utf-8"?>
<sst xmlns="http://schemas.openxmlformats.org/spreadsheetml/2006/main" count="463" uniqueCount="212">
  <si>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</si>
  <si>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</si>
  <si>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</si>
  <si>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</si>
  <si>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</si>
  <si>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</si>
  <si>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</si>
  <si>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</si>
  <si>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</si>
  <si>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</si>
  <si>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</si>
  <si>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</si>
  <si>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</si>
  <si>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</si>
  <si>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</si>
  <si>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</si>
  <si>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</si>
  <si>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</si>
  <si>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</si>
  <si>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</si>
  <si>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</si>
  <si>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</si>
  <si>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</si>
  <si>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</si>
  <si>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</si>
  <si>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</si>
  <si>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</si>
  <si>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</si>
  <si>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</si>
  <si>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</si>
  <si>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</si>
  <si>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</si>
  <si>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</si>
  <si>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</si>
  <si>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</si>
  <si>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</si>
  <si>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</si>
  <si>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</si>
  <si>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</si>
  <si>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</si>
  <si>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</si>
  <si>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</si>
  <si>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</si>
  <si>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</si>
  <si>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</si>
  <si>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</si>
  <si>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</si>
  <si>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</si>
  <si>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</si>
  <si>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</si>
  <si>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</si>
  <si>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</si>
  <si>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</si>
  <si>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</si>
  <si>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</si>
  <si>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</si>
  <si>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</si>
  <si>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</si>
  <si>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</si>
  <si>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</si>
  <si>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</si>
  <si>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</si>
  <si>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</si>
  <si>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</si>
  <si>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</si>
  <si>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</si>
  <si>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</si>
  <si>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</si>
  <si>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</si>
  <si>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</si>
  <si>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</si>
  <si>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</si>
  <si>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</si>
  <si>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</si>
  <si>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</si>
  <si>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</si>
  <si>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</si>
  <si>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</si>
  <si>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</si>
  <si>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</si>
  <si>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</si>
  <si>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</si>
  <si>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</si>
  <si>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</si>
  <si>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</si>
  <si>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</si>
  <si>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</si>
  <si>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</si>
  <si>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</si>
  <si>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</si>
  <si>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</si>
  <si>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</si>
  <si>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</si>
  <si>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</si>
  <si>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</si>
  <si>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</si>
  <si>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</si>
  <si>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</si>
  <si>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</si>
  <si>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</si>
  <si>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</si>
  <si>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</si>
  <si>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</si>
  <si>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</si>
  <si>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</si>
  <si>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</si>
  <si>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</si>
  <si>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</si>
  <si>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</si>
  <si>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</si>
  <si>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</si>
  <si>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</si>
  <si>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</si>
  <si>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</si>
  <si>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</si>
  <si>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смеси песчано-гравийные                 (тыс.тонн)</t>
  </si>
  <si>
    <t xml:space="preserve"> - щебень по фракциям  (тыс.тонн)</t>
  </si>
  <si>
    <t xml:space="preserve"> -</t>
  </si>
  <si>
    <t xml:space="preserve"> - </t>
  </si>
  <si>
    <t xml:space="preserve">Данные по  ООО  "Строительные материалы - Тихий Дон" 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</si>
  <si>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</si>
  <si>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</si>
  <si>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</si>
  <si>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</si>
  <si>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</si>
  <si>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</si>
  <si>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</si>
  <si>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</si>
  <si>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 -  камень строительный       (тыс. тонн)</t>
  </si>
  <si>
    <t xml:space="preserve">Данные по  ОАО "Богучармолоко"   </t>
  </si>
  <si>
    <t xml:space="preserve">Данные по  ООО "Богучарский ЗРМ"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</si>
  <si>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</si>
  <si>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</si>
  <si>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</si>
  <si>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</si>
  <si>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</si>
  <si>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</si>
  <si>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</si>
  <si>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 xml:space="preserve">Данные по  ООО  "Тихий Дон"   </t>
  </si>
  <si>
    <t>Наличие кормов в расчете на 1 условную голову, ц. ке.</t>
  </si>
  <si>
    <t>Наличие зернофуража, тн. ке.</t>
  </si>
  <si>
    <r>
      <t xml:space="preserve">      - за период (январь-июнь*</t>
    </r>
    <r>
      <rPr>
        <vertAlign val="superscript"/>
        <sz val="14"/>
        <rFont val="Times New Roman"/>
        <family val="1"/>
      </rPr>
      <t>)</t>
    </r>
  </si>
  <si>
    <t xml:space="preserve">  района    на начало периода, тыс.руб.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</si>
  <si>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</si>
  <si>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январь - июнь  2016 г</t>
  </si>
  <si>
    <t>январь - июнь  2017 г</t>
  </si>
  <si>
    <t>за январь-июнь  2017 года</t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</si>
  <si>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</si>
  <si>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</si>
  <si>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</si>
  <si>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</si>
  <si>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>январь - июнь  2017 года</t>
  </si>
  <si>
    <t xml:space="preserve">Производство прочих продуктов питания, не включенных в другие группировки 10.89.9 </t>
  </si>
  <si>
    <t xml:space="preserve"> - Деятельность автомобильного грузового неспециализированного транспорта 60.24.2</t>
  </si>
  <si>
    <t xml:space="preserve">жмых подсолнечный                 тонн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</si>
  <si>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</si>
  <si>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</si>
  <si>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</si>
  <si>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</si>
  <si>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</si>
  <si>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</si>
  <si>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</si>
  <si>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</si>
  <si>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</si>
  <si>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</si>
  <si>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</si>
  <si>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 Разработка гравийных и песчаных карьеров, добыча глины и каолина 08.12</t>
  </si>
  <si>
    <t xml:space="preserve"> - гранулы, крошка и порошок: галька, гравий  08.12.12</t>
  </si>
  <si>
    <t xml:space="preserve"> -  смеси песчано-гравийные 08.12.12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</si>
  <si>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</si>
  <si>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</si>
  <si>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</si>
  <si>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</si>
  <si>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   90.00.1 Удаление и обработка сточных вод  т.м3</t>
  </si>
  <si>
    <t xml:space="preserve">   40.30.2 Передача пара и горячей воды</t>
  </si>
  <si>
    <t xml:space="preserve"> -  Производство неочищенных растительных масел  10.41.2   </t>
  </si>
  <si>
    <t xml:space="preserve"> -  Производство жмыха подсолнечного 10.41.31</t>
  </si>
  <si>
    <t xml:space="preserve">                    переработано подсолнечника,                  тонн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</si>
  <si>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</si>
  <si>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</si>
  <si>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 xml:space="preserve">х </t>
  </si>
  <si>
    <t>"Водоснабжение, водоотведение, организация сбора и утилизации отходов, деятельность по ликвидации загрязнений", млн. руб.</t>
  </si>
  <si>
    <t>в 3,8 р</t>
  </si>
  <si>
    <t>в 2,8 р</t>
  </si>
  <si>
    <t xml:space="preserve">Население на начало отчетного периода -37,057  тыс.человек </t>
  </si>
  <si>
    <t>115,8</t>
  </si>
  <si>
    <t>110,9</t>
  </si>
  <si>
    <t>110</t>
  </si>
  <si>
    <t>106,5</t>
  </si>
  <si>
    <t>108</t>
  </si>
  <si>
    <t>119,4</t>
  </si>
  <si>
    <t>106,8</t>
  </si>
  <si>
    <t>106,3</t>
  </si>
  <si>
    <t>за январь - июнь  2018 года</t>
  </si>
  <si>
    <t>январь - июнь  2018 года</t>
  </si>
  <si>
    <t>за январь - июнь 2018 года</t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</si>
  <si>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</si>
  <si>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</si>
  <si>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</si>
  <si>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</si>
  <si>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</si>
  <si>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-фисташки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</si>
  <si>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</si>
  <si>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</si>
  <si>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</si>
  <si>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</si>
  <si>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</si>
  <si>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</si>
  <si>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 подсолнечник</t>
  </si>
  <si>
    <t xml:space="preserve"> - ядро подсолнечника сырое</t>
  </si>
  <si>
    <t xml:space="preserve"> - сечка</t>
  </si>
  <si>
    <t xml:space="preserve"> - дробленка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</si>
</sst>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#,##0.0"/>
  </numFmts>
  <fonts count="60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64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/>
      <protection/>
    </xf>
    <xf numFmtId="164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5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1" fontId="1" fillId="33" borderId="10" xfId="52" applyNumberFormat="1" applyFont="1" applyFill="1" applyBorder="1" applyAlignment="1">
      <alignment horizontal="center"/>
      <protection/>
    </xf>
    <xf numFmtId="164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64" fontId="1" fillId="33" borderId="0" xfId="52" applyNumberFormat="1" applyFont="1" applyFill="1" applyBorder="1" applyAlignment="1">
      <alignment horizontal="center"/>
      <protection/>
    </xf>
    <xf numFmtId="2" fontId="17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2" fontId="58" fillId="0" borderId="0" xfId="0" applyNumberFormat="1" applyFont="1" applyFill="1" applyAlignment="1">
      <alignment horizontal="left" wrapText="1"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wrapText="1"/>
    </xf>
    <xf numFmtId="165" fontId="8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wrapText="1"/>
    </xf>
    <xf numFmtId="164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wrapText="1"/>
    </xf>
    <xf numFmtId="164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4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4" fillId="33" borderId="12" xfId="52" applyFont="1" applyFill="1" applyBorder="1" applyAlignment="1">
      <alignment horizontal="center" wrapText="1"/>
      <protection/>
    </xf>
    <xf numFmtId="164" fontId="1" fillId="0" borderId="10" xfId="52" applyNumberFormat="1" applyFont="1" applyFill="1" applyBorder="1" applyAlignment="1">
      <alignment horizontal="center"/>
      <protection/>
    </xf>
    <xf numFmtId="164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9" fillId="0" borderId="0" xfId="0" applyNumberFormat="1" applyFont="1" applyFill="1" applyBorder="1" applyAlignment="1">
      <alignment horizontal="center" wrapText="1"/>
    </xf>
    <xf numFmtId="2" fontId="57" fillId="0" borderId="0" xfId="0" applyNumberFormat="1" applyFont="1" applyFill="1" applyBorder="1" applyAlignment="1">
      <alignment horizontal="left" wrapText="1"/>
    </xf>
    <xf numFmtId="2" fontId="59" fillId="35" borderId="0" xfId="0" applyNumberFormat="1" applyFont="1" applyFill="1" applyBorder="1" applyAlignment="1">
      <alignment horizontal="left" wrapText="1"/>
    </xf>
    <xf numFmtId="2" fontId="57" fillId="35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9" fillId="36" borderId="10" xfId="0" applyNumberFormat="1" applyFont="1" applyFill="1" applyBorder="1" applyAlignment="1">
      <alignment horizontal="center" wrapText="1"/>
    </xf>
    <xf numFmtId="2" fontId="8" fillId="36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2" fontId="8" fillId="0" borderId="13" xfId="0" applyNumberFormat="1" applyFont="1" applyFill="1" applyBorder="1" applyAlignment="1">
      <alignment wrapText="1"/>
    </xf>
    <xf numFmtId="2" fontId="8" fillId="0" borderId="14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/>
    </xf>
    <xf numFmtId="0" fontId="14" fillId="33" borderId="12" xfId="52" applyFont="1" applyFill="1" applyBorder="1" applyAlignment="1">
      <alignment horizontal="center" wrapText="1"/>
      <protection/>
    </xf>
    <xf numFmtId="0" fontId="16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4" fillId="33" borderId="17" xfId="52" applyFont="1" applyFill="1" applyBorder="1" applyAlignment="1">
      <alignment horizontal="center" wrapText="1"/>
      <protection/>
    </xf>
    <xf numFmtId="0" fontId="14" fillId="33" borderId="18" xfId="52" applyFont="1" applyFill="1" applyBorder="1" applyAlignment="1">
      <alignment horizontal="center" wrapText="1"/>
      <protection/>
    </xf>
    <xf numFmtId="0" fontId="14" fillId="33" borderId="19" xfId="52" applyFont="1" applyFill="1" applyBorder="1" applyAlignment="1">
      <alignment horizontal="center" wrapText="1"/>
      <protection/>
    </xf>
    <xf numFmtId="0" fontId="4" fillId="33" borderId="20" xfId="52" applyFont="1" applyFill="1" applyBorder="1" applyAlignment="1">
      <alignment horizontal="center" wrapText="1"/>
      <protection/>
    </xf>
    <xf numFmtId="0" fontId="4" fillId="33" borderId="21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view="pageBreakPreview" zoomScaleSheetLayoutView="100" zoomScalePageLayoutView="0" workbookViewId="0" topLeftCell="A109">
      <selection activeCell="F117" sqref="F117"/>
    </sheetView>
  </sheetViews>
  <sheetFormatPr defaultColWidth="9.140625" defaultRowHeight="12.75"/>
  <cols>
    <col min="1" max="1" width="47.57421875" style="1" customWidth="1"/>
    <col min="2" max="2" width="7.8515625" style="1" customWidth="1"/>
    <col min="3" max="4" width="12.00390625" style="0" customWidth="1"/>
    <col min="5" max="5" width="12.57421875" style="0" customWidth="1"/>
    <col min="6" max="6" width="12.28125" style="0" customWidth="1"/>
    <col min="7" max="7" width="16.710937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69</v>
      </c>
    </row>
    <row r="2" spans="1:7" ht="15.75" customHeight="1">
      <c r="A2" s="109" t="s">
        <v>70</v>
      </c>
      <c r="B2" s="109"/>
      <c r="C2" s="109"/>
      <c r="D2" s="109"/>
      <c r="E2" s="109"/>
      <c r="F2" s="109"/>
      <c r="G2" s="109"/>
    </row>
    <row r="3" spans="1:7" ht="12.75" customHeight="1">
      <c r="A3" s="109" t="s">
        <v>71</v>
      </c>
      <c r="B3" s="109"/>
      <c r="C3" s="109"/>
      <c r="D3" s="109"/>
      <c r="E3" s="109"/>
      <c r="F3" s="109"/>
      <c r="G3" s="109"/>
    </row>
    <row r="4" spans="1:7" ht="14.25" customHeight="1">
      <c r="A4" s="109" t="s">
        <v>91</v>
      </c>
      <c r="B4" s="109"/>
      <c r="C4" s="109"/>
      <c r="D4" s="109"/>
      <c r="E4" s="109"/>
      <c r="F4" s="109"/>
      <c r="G4" s="109"/>
    </row>
    <row r="5" spans="1:7" ht="13.5" customHeight="1">
      <c r="A5" s="109" t="s">
        <v>146</v>
      </c>
      <c r="B5" s="109"/>
      <c r="C5" s="109"/>
      <c r="D5" s="109"/>
      <c r="E5" s="109"/>
      <c r="F5" s="109"/>
      <c r="G5" s="109"/>
    </row>
    <row r="6" spans="1:7" ht="15" customHeight="1">
      <c r="A6" s="110" t="s">
        <v>143</v>
      </c>
      <c r="B6" s="110"/>
      <c r="C6" s="110"/>
      <c r="D6" s="110"/>
      <c r="E6" s="110"/>
      <c r="F6" s="110"/>
      <c r="G6" s="110"/>
    </row>
    <row r="7" spans="1:7" ht="18" customHeight="1">
      <c r="A7" s="111" t="s">
        <v>184</v>
      </c>
      <c r="B7" s="112"/>
      <c r="C7" s="112"/>
      <c r="D7" s="112"/>
      <c r="E7" s="112"/>
      <c r="F7" s="112"/>
      <c r="G7" s="112"/>
    </row>
    <row r="8" spans="1:7" ht="8.25" customHeight="1">
      <c r="A8" s="82"/>
      <c r="B8" s="82"/>
      <c r="C8" s="82"/>
      <c r="D8" s="82"/>
      <c r="E8" s="82"/>
      <c r="F8" s="82"/>
      <c r="G8" s="82"/>
    </row>
    <row r="9" spans="1:7" ht="32.25" customHeight="1">
      <c r="A9" s="113" t="s">
        <v>72</v>
      </c>
      <c r="B9" s="113"/>
      <c r="C9" s="120" t="s">
        <v>144</v>
      </c>
      <c r="D9" s="120"/>
      <c r="E9" s="120" t="s">
        <v>145</v>
      </c>
      <c r="F9" s="120"/>
      <c r="G9" s="113" t="s">
        <v>73</v>
      </c>
    </row>
    <row r="10" spans="1:7" ht="93" customHeight="1">
      <c r="A10" s="113"/>
      <c r="B10" s="113"/>
      <c r="C10" s="12" t="s">
        <v>85</v>
      </c>
      <c r="D10" s="12" t="s">
        <v>86</v>
      </c>
      <c r="E10" s="12" t="s">
        <v>87</v>
      </c>
      <c r="F10" s="12" t="s">
        <v>88</v>
      </c>
      <c r="G10" s="113"/>
    </row>
    <row r="11" spans="1:7" ht="24.75">
      <c r="A11" s="13"/>
      <c r="B11" s="14" t="s">
        <v>74</v>
      </c>
      <c r="C11" s="119" t="s">
        <v>75</v>
      </c>
      <c r="D11" s="119"/>
      <c r="E11" s="119"/>
      <c r="F11" s="119"/>
      <c r="G11" s="119"/>
    </row>
    <row r="12" spans="1:7" ht="78.75" customHeight="1">
      <c r="A12" s="105" t="s">
        <v>179</v>
      </c>
      <c r="B12" s="105"/>
      <c r="C12" s="103">
        <f>C14+C15+C16+C17</f>
        <v>621.862</v>
      </c>
      <c r="D12" s="104">
        <v>149</v>
      </c>
      <c r="E12" s="103">
        <f>E14+E15+E16+E17</f>
        <v>878.5239999999999</v>
      </c>
      <c r="F12" s="106">
        <f>E12/C12*100</f>
        <v>141.27314420241146</v>
      </c>
      <c r="G12" s="20"/>
    </row>
    <row r="13" spans="1:7" ht="18.75">
      <c r="A13" s="19" t="s">
        <v>76</v>
      </c>
      <c r="B13" s="19"/>
      <c r="C13" s="16"/>
      <c r="D13" s="17"/>
      <c r="E13" s="16"/>
      <c r="F13" s="17"/>
      <c r="G13" s="20"/>
    </row>
    <row r="14" spans="1:7" ht="38.25" customHeight="1">
      <c r="A14" s="19" t="s">
        <v>77</v>
      </c>
      <c r="B14" s="21" t="s">
        <v>147</v>
      </c>
      <c r="C14" s="15">
        <v>187.475</v>
      </c>
      <c r="D14" s="16">
        <v>323</v>
      </c>
      <c r="E14" s="15">
        <v>419.219</v>
      </c>
      <c r="F14" s="17">
        <f>E14/C14*100</f>
        <v>223.6132817709028</v>
      </c>
      <c r="G14" s="17"/>
    </row>
    <row r="15" spans="1:7" ht="36" customHeight="1">
      <c r="A15" s="19" t="s">
        <v>78</v>
      </c>
      <c r="B15" s="21" t="s">
        <v>148</v>
      </c>
      <c r="C15" s="15">
        <v>397.856</v>
      </c>
      <c r="D15" s="16">
        <v>121</v>
      </c>
      <c r="E15" s="15">
        <v>417.312</v>
      </c>
      <c r="F15" s="17">
        <f>E15/C15*100</f>
        <v>104.89021153382127</v>
      </c>
      <c r="G15" s="17"/>
    </row>
    <row r="16" spans="1:7" ht="36" customHeight="1">
      <c r="A16" s="19" t="s">
        <v>149</v>
      </c>
      <c r="B16" s="21" t="s">
        <v>79</v>
      </c>
      <c r="C16" s="15">
        <v>16.449</v>
      </c>
      <c r="D16" s="16">
        <v>110</v>
      </c>
      <c r="E16" s="15">
        <v>21.002</v>
      </c>
      <c r="F16" s="17">
        <f>E16/C16*100</f>
        <v>127.67949419417593</v>
      </c>
      <c r="G16" s="17"/>
    </row>
    <row r="17" spans="1:7" ht="75" customHeight="1">
      <c r="A17" s="19" t="s">
        <v>181</v>
      </c>
      <c r="B17" s="21" t="s">
        <v>150</v>
      </c>
      <c r="C17" s="15">
        <v>20.082</v>
      </c>
      <c r="D17" s="16">
        <v>122</v>
      </c>
      <c r="E17" s="15">
        <v>20.991</v>
      </c>
      <c r="F17" s="17">
        <f>E17/C17*100</f>
        <v>104.52644158948313</v>
      </c>
      <c r="G17" s="17"/>
    </row>
    <row r="18" spans="1:7" ht="77.25" customHeight="1">
      <c r="A18" s="22" t="s">
        <v>135</v>
      </c>
      <c r="B18" s="22"/>
      <c r="C18" s="18" t="s">
        <v>180</v>
      </c>
      <c r="D18" s="16">
        <v>146</v>
      </c>
      <c r="E18" s="18" t="s">
        <v>90</v>
      </c>
      <c r="F18" s="17">
        <v>126</v>
      </c>
      <c r="G18" s="20"/>
    </row>
    <row r="19" spans="1:7" ht="40.5">
      <c r="A19" s="102" t="s">
        <v>178</v>
      </c>
      <c r="B19" s="102"/>
      <c r="C19" s="103">
        <f>C21+C22+C23+C24</f>
        <v>651.1738999999999</v>
      </c>
      <c r="D19" s="104">
        <v>151.7</v>
      </c>
      <c r="E19" s="103">
        <f>E21+E22+E23+E24</f>
        <v>890.7949999999998</v>
      </c>
      <c r="F19" s="104">
        <f>E19/C19*100</f>
        <v>136.7983268371168</v>
      </c>
      <c r="G19" s="20"/>
    </row>
    <row r="20" spans="1:7" ht="18.75">
      <c r="A20" s="23" t="s">
        <v>80</v>
      </c>
      <c r="B20" s="23"/>
      <c r="C20" s="15"/>
      <c r="D20" s="17"/>
      <c r="E20" s="15"/>
      <c r="F20" s="17"/>
      <c r="G20" s="23"/>
    </row>
    <row r="21" spans="1:7" ht="36.75" customHeight="1">
      <c r="A21" s="19" t="s">
        <v>77</v>
      </c>
      <c r="B21" s="21" t="s">
        <v>147</v>
      </c>
      <c r="C21" s="15">
        <v>204.506</v>
      </c>
      <c r="D21" s="16">
        <v>352</v>
      </c>
      <c r="E21" s="15">
        <v>419.219</v>
      </c>
      <c r="F21" s="17">
        <f>E21/C21*100</f>
        <v>204.9910516072878</v>
      </c>
      <c r="G21" s="23"/>
    </row>
    <row r="22" spans="1:7" ht="38.25" customHeight="1">
      <c r="A22" s="19" t="s">
        <v>78</v>
      </c>
      <c r="B22" s="21" t="s">
        <v>148</v>
      </c>
      <c r="C22" s="15">
        <v>410.1372</v>
      </c>
      <c r="D22" s="16">
        <v>121</v>
      </c>
      <c r="E22" s="15">
        <v>429.582</v>
      </c>
      <c r="F22" s="17">
        <f>E22/C22*100</f>
        <v>104.74104762991504</v>
      </c>
      <c r="G22" s="23"/>
    </row>
    <row r="23" spans="1:7" ht="57" customHeight="1">
      <c r="A23" s="19" t="s">
        <v>149</v>
      </c>
      <c r="B23" s="21" t="s">
        <v>79</v>
      </c>
      <c r="C23" s="15">
        <v>16.449</v>
      </c>
      <c r="D23" s="16">
        <v>110</v>
      </c>
      <c r="E23" s="15">
        <v>21.002</v>
      </c>
      <c r="F23" s="17">
        <f>E23/C23*100</f>
        <v>127.67949419417593</v>
      </c>
      <c r="G23" s="23"/>
    </row>
    <row r="24" spans="1:7" ht="75.75" customHeight="1">
      <c r="A24" s="19" t="s">
        <v>181</v>
      </c>
      <c r="B24" s="21" t="s">
        <v>150</v>
      </c>
      <c r="C24" s="15">
        <v>20.0817</v>
      </c>
      <c r="D24" s="16">
        <v>122</v>
      </c>
      <c r="E24" s="15">
        <v>20.992</v>
      </c>
      <c r="F24" s="17">
        <f>E24/C24*100</f>
        <v>104.53298276540333</v>
      </c>
      <c r="G24" s="23"/>
    </row>
    <row r="25" spans="1:7" ht="22.5">
      <c r="A25" s="114" t="s">
        <v>92</v>
      </c>
      <c r="B25" s="114"/>
      <c r="C25" s="114"/>
      <c r="D25" s="114"/>
      <c r="E25" s="114"/>
      <c r="F25" s="114"/>
      <c r="G25" s="114"/>
    </row>
    <row r="26" spans="1:7" ht="22.5">
      <c r="A26" s="115" t="s">
        <v>93</v>
      </c>
      <c r="B26" s="115"/>
      <c r="C26" s="115"/>
      <c r="D26" s="115"/>
      <c r="E26" s="115"/>
      <c r="F26" s="115"/>
      <c r="G26" s="115"/>
    </row>
    <row r="27" spans="1:7" ht="20.25" customHeight="1">
      <c r="A27" s="116" t="s">
        <v>81</v>
      </c>
      <c r="B27" s="116"/>
      <c r="C27" s="117"/>
      <c r="D27" s="117"/>
      <c r="E27" s="117"/>
      <c r="F27" s="117"/>
      <c r="G27" s="117"/>
    </row>
    <row r="28" spans="1:7" ht="22.5" customHeight="1">
      <c r="A28" s="118" t="s">
        <v>68</v>
      </c>
      <c r="B28" s="118"/>
      <c r="C28" s="92"/>
      <c r="D28" s="92"/>
      <c r="E28" s="92"/>
      <c r="F28" s="92"/>
      <c r="G28" s="93"/>
    </row>
    <row r="29" spans="1:7" ht="18.75">
      <c r="A29" s="121" t="s">
        <v>82</v>
      </c>
      <c r="B29" s="121"/>
      <c r="C29" s="17">
        <v>0</v>
      </c>
      <c r="D29" s="17">
        <v>0</v>
      </c>
      <c r="E29" s="17">
        <v>0</v>
      </c>
      <c r="F29" s="17">
        <v>0</v>
      </c>
      <c r="G29" s="20"/>
    </row>
    <row r="30" spans="1:7" ht="18.75">
      <c r="A30" s="121" t="s">
        <v>83</v>
      </c>
      <c r="B30" s="121"/>
      <c r="C30" s="17">
        <v>0</v>
      </c>
      <c r="D30" s="17">
        <v>0</v>
      </c>
      <c r="E30" s="17">
        <v>0</v>
      </c>
      <c r="F30" s="17">
        <v>0</v>
      </c>
      <c r="G30" s="20"/>
    </row>
    <row r="31" spans="1:7" ht="18.75">
      <c r="A31" s="121" t="s">
        <v>84</v>
      </c>
      <c r="B31" s="121"/>
      <c r="C31" s="17">
        <v>0</v>
      </c>
      <c r="D31" s="17">
        <v>0</v>
      </c>
      <c r="E31" s="17">
        <v>0</v>
      </c>
      <c r="F31" s="17">
        <v>0</v>
      </c>
      <c r="G31" s="26"/>
    </row>
    <row r="32" spans="1:7" ht="18.75">
      <c r="A32" s="121" t="s">
        <v>83</v>
      </c>
      <c r="B32" s="121"/>
      <c r="C32" s="17">
        <v>0</v>
      </c>
      <c r="D32" s="17">
        <v>0</v>
      </c>
      <c r="E32" s="17">
        <v>0</v>
      </c>
      <c r="F32" s="17">
        <v>0</v>
      </c>
      <c r="G32" s="20"/>
    </row>
    <row r="33" spans="1:7" ht="18.75">
      <c r="A33" s="121" t="s">
        <v>0</v>
      </c>
      <c r="B33" s="121"/>
      <c r="C33" s="17">
        <v>0</v>
      </c>
      <c r="D33" s="17">
        <v>0</v>
      </c>
      <c r="E33" s="17">
        <v>0</v>
      </c>
      <c r="F33" s="17">
        <v>0</v>
      </c>
      <c r="G33" s="20"/>
    </row>
    <row r="34" spans="1:7" ht="18.75">
      <c r="A34" s="121" t="s">
        <v>83</v>
      </c>
      <c r="B34" s="121"/>
      <c r="C34" s="17">
        <v>0</v>
      </c>
      <c r="D34" s="17">
        <v>0</v>
      </c>
      <c r="E34" s="17">
        <v>0</v>
      </c>
      <c r="F34" s="17">
        <v>0</v>
      </c>
      <c r="G34" s="20"/>
    </row>
    <row r="35" spans="1:7" ht="18.75">
      <c r="A35" s="121" t="s">
        <v>1</v>
      </c>
      <c r="B35" s="121"/>
      <c r="C35" s="17">
        <v>0</v>
      </c>
      <c r="D35" s="17">
        <v>0</v>
      </c>
      <c r="E35" s="17">
        <v>0</v>
      </c>
      <c r="F35" s="17">
        <v>0</v>
      </c>
      <c r="G35" s="20"/>
    </row>
    <row r="36" spans="1:7" ht="18.75">
      <c r="A36" s="121" t="s">
        <v>2</v>
      </c>
      <c r="B36" s="121"/>
      <c r="C36" s="17">
        <v>0</v>
      </c>
      <c r="D36" s="17">
        <v>0</v>
      </c>
      <c r="E36" s="17">
        <v>0</v>
      </c>
      <c r="F36" s="17">
        <v>0</v>
      </c>
      <c r="G36" s="20"/>
    </row>
    <row r="37" spans="1:7" ht="33.75" customHeight="1">
      <c r="A37" s="122" t="s">
        <v>139</v>
      </c>
      <c r="B37" s="122"/>
      <c r="C37" s="17">
        <v>6</v>
      </c>
      <c r="D37" s="17">
        <v>105</v>
      </c>
      <c r="E37" s="17">
        <v>6</v>
      </c>
      <c r="F37" s="17">
        <v>100</v>
      </c>
      <c r="G37" s="27"/>
    </row>
    <row r="38" spans="1:7" ht="19.5" customHeight="1">
      <c r="A38" s="122" t="s">
        <v>140</v>
      </c>
      <c r="B38" s="122"/>
      <c r="C38" s="17">
        <v>0</v>
      </c>
      <c r="D38" s="17">
        <v>0</v>
      </c>
      <c r="E38" s="17">
        <v>0</v>
      </c>
      <c r="F38" s="17">
        <v>0</v>
      </c>
      <c r="G38" s="27"/>
    </row>
    <row r="39" spans="1:7" ht="17.25" customHeight="1">
      <c r="A39" s="123"/>
      <c r="B39" s="124"/>
      <c r="C39" s="20"/>
      <c r="D39" s="20"/>
      <c r="E39" s="20"/>
      <c r="F39" s="16"/>
      <c r="G39" s="27"/>
    </row>
    <row r="40" spans="1:7" ht="18.75">
      <c r="A40" s="125" t="s">
        <v>3</v>
      </c>
      <c r="B40" s="125"/>
      <c r="C40" s="88"/>
      <c r="D40" s="89"/>
      <c r="E40" s="88"/>
      <c r="F40" s="90"/>
      <c r="G40" s="91"/>
    </row>
    <row r="41" spans="1:7" ht="33" customHeight="1">
      <c r="A41" s="122" t="s">
        <v>4</v>
      </c>
      <c r="B41" s="122"/>
      <c r="C41" s="15">
        <v>0.177</v>
      </c>
      <c r="D41" s="34">
        <v>186</v>
      </c>
      <c r="E41" s="15">
        <v>0.099</v>
      </c>
      <c r="F41" s="17">
        <f>E41/C41*100</f>
        <v>55.93220338983051</v>
      </c>
      <c r="G41" s="15"/>
    </row>
    <row r="42" spans="1:7" ht="18.75">
      <c r="A42" s="122" t="s">
        <v>5</v>
      </c>
      <c r="B42" s="122"/>
      <c r="C42" s="15">
        <v>1.702</v>
      </c>
      <c r="D42" s="17">
        <v>110</v>
      </c>
      <c r="E42" s="15">
        <v>1.733</v>
      </c>
      <c r="F42" s="17">
        <f aca="true" t="shared" si="0" ref="F42:F51">E42/C42*100</f>
        <v>101.82138660399531</v>
      </c>
      <c r="G42" s="15"/>
    </row>
    <row r="43" spans="1:7" ht="18.75">
      <c r="A43" s="122" t="s">
        <v>6</v>
      </c>
      <c r="B43" s="122"/>
      <c r="C43" s="17">
        <v>2655</v>
      </c>
      <c r="D43" s="17">
        <v>106</v>
      </c>
      <c r="E43" s="17">
        <v>2.704</v>
      </c>
      <c r="F43" s="17">
        <f t="shared" si="0"/>
        <v>0.10184557438794727</v>
      </c>
      <c r="G43" s="17"/>
    </row>
    <row r="44" spans="1:7" ht="18.75">
      <c r="A44" s="122" t="s">
        <v>7</v>
      </c>
      <c r="B44" s="122"/>
      <c r="C44" s="17">
        <v>0</v>
      </c>
      <c r="D44" s="17">
        <v>0</v>
      </c>
      <c r="E44" s="17">
        <v>0</v>
      </c>
      <c r="F44" s="17">
        <v>0</v>
      </c>
      <c r="G44" s="17"/>
    </row>
    <row r="45" spans="1:7" ht="18.75">
      <c r="A45" s="126" t="s">
        <v>8</v>
      </c>
      <c r="B45" s="126"/>
      <c r="C45" s="17">
        <v>0</v>
      </c>
      <c r="D45" s="17">
        <v>0</v>
      </c>
      <c r="E45" s="17">
        <v>0</v>
      </c>
      <c r="F45" s="17">
        <v>0</v>
      </c>
      <c r="G45" s="17"/>
    </row>
    <row r="46" spans="1:7" ht="18.75">
      <c r="A46" s="127" t="s">
        <v>9</v>
      </c>
      <c r="B46" s="127"/>
      <c r="C46" s="79"/>
      <c r="D46" s="34"/>
      <c r="E46" s="79"/>
      <c r="F46" s="17"/>
      <c r="G46" s="15"/>
    </row>
    <row r="47" spans="1:7" ht="17.25" customHeight="1">
      <c r="A47" s="127" t="s">
        <v>10</v>
      </c>
      <c r="B47" s="127"/>
      <c r="C47" s="15">
        <v>3.389</v>
      </c>
      <c r="D47" s="34">
        <v>136</v>
      </c>
      <c r="E47" s="15">
        <v>3.124</v>
      </c>
      <c r="F47" s="17">
        <f t="shared" si="0"/>
        <v>92.18058424313958</v>
      </c>
      <c r="G47" s="15"/>
    </row>
    <row r="48" spans="1:7" ht="14.25" customHeight="1">
      <c r="A48" s="127" t="s">
        <v>11</v>
      </c>
      <c r="B48" s="127"/>
      <c r="C48" s="15"/>
      <c r="D48" s="34"/>
      <c r="E48" s="15"/>
      <c r="F48" s="17"/>
      <c r="G48" s="20"/>
    </row>
    <row r="49" spans="1:7" ht="18.75">
      <c r="A49" s="127" t="s">
        <v>12</v>
      </c>
      <c r="B49" s="127"/>
      <c r="C49" s="15">
        <v>1.284</v>
      </c>
      <c r="D49" s="34">
        <v>138</v>
      </c>
      <c r="E49" s="15">
        <v>1.257</v>
      </c>
      <c r="F49" s="17">
        <f t="shared" si="0"/>
        <v>97.89719626168223</v>
      </c>
      <c r="G49" s="15"/>
    </row>
    <row r="50" spans="1:7" ht="18.75">
      <c r="A50" s="127" t="s">
        <v>13</v>
      </c>
      <c r="B50" s="127"/>
      <c r="C50" s="17">
        <v>0</v>
      </c>
      <c r="D50" s="34">
        <v>0</v>
      </c>
      <c r="E50" s="17">
        <v>0</v>
      </c>
      <c r="F50" s="17">
        <v>0</v>
      </c>
      <c r="G50" s="17"/>
    </row>
    <row r="51" spans="1:7" ht="19.5" customHeight="1">
      <c r="A51" s="127" t="s">
        <v>131</v>
      </c>
      <c r="B51" s="127"/>
      <c r="C51" s="15">
        <v>0.252</v>
      </c>
      <c r="D51" s="34">
        <v>280</v>
      </c>
      <c r="E51" s="15">
        <v>0.226</v>
      </c>
      <c r="F51" s="17">
        <f t="shared" si="0"/>
        <v>89.68253968253968</v>
      </c>
      <c r="G51" s="15"/>
    </row>
    <row r="52" spans="1:7" ht="18.75">
      <c r="A52" s="127" t="s">
        <v>134</v>
      </c>
      <c r="B52" s="127"/>
      <c r="C52" s="17">
        <v>0</v>
      </c>
      <c r="D52" s="34">
        <v>0</v>
      </c>
      <c r="E52" s="17"/>
      <c r="F52" s="17">
        <v>0</v>
      </c>
      <c r="G52" s="17"/>
    </row>
    <row r="53" spans="1:7" ht="12" customHeight="1">
      <c r="A53" s="128"/>
      <c r="B53" s="128"/>
      <c r="C53" s="128"/>
      <c r="D53" s="128"/>
      <c r="E53" s="128"/>
      <c r="F53" s="128"/>
      <c r="G53" s="128"/>
    </row>
    <row r="54" spans="1:7" ht="18.75">
      <c r="A54" s="116" t="s">
        <v>14</v>
      </c>
      <c r="B54" s="116"/>
      <c r="C54" s="117"/>
      <c r="D54" s="117"/>
      <c r="E54" s="117"/>
      <c r="F54" s="117"/>
      <c r="G54" s="117"/>
    </row>
    <row r="55" spans="1:7" ht="56.25" customHeight="1">
      <c r="A55" s="127" t="s">
        <v>15</v>
      </c>
      <c r="B55" s="127"/>
      <c r="C55" s="16">
        <v>2816287</v>
      </c>
      <c r="D55" s="16">
        <v>129</v>
      </c>
      <c r="E55" s="16">
        <v>576461</v>
      </c>
      <c r="F55" s="16">
        <v>20.5</v>
      </c>
      <c r="G55" s="27"/>
    </row>
    <row r="56" spans="1:7" ht="35.25" customHeight="1">
      <c r="A56" s="127" t="s">
        <v>16</v>
      </c>
      <c r="B56" s="127"/>
      <c r="C56" s="18" t="s">
        <v>90</v>
      </c>
      <c r="D56" s="16">
        <v>123</v>
      </c>
      <c r="E56" s="18" t="s">
        <v>90</v>
      </c>
      <c r="F56" s="17">
        <v>19.4</v>
      </c>
      <c r="G56" s="27"/>
    </row>
    <row r="57" spans="1:7" ht="12.75" customHeight="1" hidden="1">
      <c r="A57" s="127"/>
      <c r="B57" s="127"/>
      <c r="C57" s="16"/>
      <c r="D57" s="16"/>
      <c r="E57" s="16"/>
      <c r="F57" s="17" t="e">
        <f>E57/C57*100</f>
        <v>#DIV/0!</v>
      </c>
      <c r="G57" s="27"/>
    </row>
    <row r="58" spans="1:7" ht="60" customHeight="1">
      <c r="A58" s="122" t="s">
        <v>17</v>
      </c>
      <c r="B58" s="122"/>
      <c r="C58" s="17">
        <v>1994988</v>
      </c>
      <c r="D58" s="16">
        <v>151</v>
      </c>
      <c r="E58" s="17">
        <v>509489</v>
      </c>
      <c r="F58" s="16">
        <f>E58/C58*100</f>
        <v>25.538449354081326</v>
      </c>
      <c r="G58" s="27"/>
    </row>
    <row r="59" spans="1:7" ht="60" customHeight="1">
      <c r="A59" s="127" t="s">
        <v>18</v>
      </c>
      <c r="B59" s="127"/>
      <c r="C59" s="28" t="s">
        <v>90</v>
      </c>
      <c r="D59" s="20">
        <v>144</v>
      </c>
      <c r="E59" s="28" t="s">
        <v>90</v>
      </c>
      <c r="F59" s="17">
        <v>24</v>
      </c>
      <c r="G59" s="27"/>
    </row>
    <row r="60" spans="1:7" ht="18.75">
      <c r="A60" s="127" t="s">
        <v>94</v>
      </c>
      <c r="B60" s="127"/>
      <c r="C60" s="17"/>
      <c r="D60" s="20"/>
      <c r="E60" s="17"/>
      <c r="F60" s="20"/>
      <c r="G60" s="27"/>
    </row>
    <row r="61" spans="1:7" ht="18.75">
      <c r="A61" s="127" t="s">
        <v>19</v>
      </c>
      <c r="B61" s="127"/>
      <c r="C61" s="17">
        <v>3105</v>
      </c>
      <c r="D61" s="17">
        <v>108</v>
      </c>
      <c r="E61" s="17">
        <v>3349</v>
      </c>
      <c r="F61" s="17">
        <f>E61/C61*100</f>
        <v>107.85829307568437</v>
      </c>
      <c r="G61" s="72"/>
    </row>
    <row r="62" spans="1:7" ht="18.75">
      <c r="A62" s="127" t="s">
        <v>20</v>
      </c>
      <c r="B62" s="127"/>
      <c r="C62" s="17">
        <v>3105</v>
      </c>
      <c r="D62" s="17">
        <v>108</v>
      </c>
      <c r="E62" s="17">
        <v>3349</v>
      </c>
      <c r="F62" s="17">
        <f>E62/C62*100</f>
        <v>107.85829307568437</v>
      </c>
      <c r="G62" s="27"/>
    </row>
    <row r="63" spans="1:7" ht="18.75">
      <c r="A63" s="127" t="s">
        <v>21</v>
      </c>
      <c r="B63" s="127"/>
      <c r="C63" s="20" t="s">
        <v>89</v>
      </c>
      <c r="D63" s="20" t="s">
        <v>89</v>
      </c>
      <c r="E63" s="20" t="s">
        <v>89</v>
      </c>
      <c r="F63" s="20" t="s">
        <v>89</v>
      </c>
      <c r="G63" s="27"/>
    </row>
    <row r="64" spans="1:7" ht="18.75">
      <c r="A64" s="127" t="s">
        <v>22</v>
      </c>
      <c r="B64" s="127"/>
      <c r="C64" s="20" t="s">
        <v>89</v>
      </c>
      <c r="D64" s="20" t="s">
        <v>89</v>
      </c>
      <c r="E64" s="20" t="s">
        <v>89</v>
      </c>
      <c r="F64" s="20" t="s">
        <v>89</v>
      </c>
      <c r="G64" s="27"/>
    </row>
    <row r="65" spans="1:7" ht="18.75">
      <c r="A65" s="127" t="s">
        <v>23</v>
      </c>
      <c r="B65" s="127"/>
      <c r="C65" s="20" t="s">
        <v>89</v>
      </c>
      <c r="D65" s="20" t="s">
        <v>89</v>
      </c>
      <c r="E65" s="20" t="s">
        <v>89</v>
      </c>
      <c r="F65" s="20" t="s">
        <v>89</v>
      </c>
      <c r="G65" s="27"/>
    </row>
    <row r="66" spans="1:7" ht="18.75">
      <c r="A66" s="127" t="s">
        <v>24</v>
      </c>
      <c r="B66" s="127"/>
      <c r="C66" s="20" t="s">
        <v>89</v>
      </c>
      <c r="D66" s="20" t="s">
        <v>89</v>
      </c>
      <c r="E66" s="20" t="s">
        <v>89</v>
      </c>
      <c r="F66" s="20" t="s">
        <v>89</v>
      </c>
      <c r="G66" s="27"/>
    </row>
    <row r="67" spans="1:7" ht="18.75">
      <c r="A67" s="127" t="s">
        <v>25</v>
      </c>
      <c r="B67" s="127"/>
      <c r="C67" s="20" t="s">
        <v>89</v>
      </c>
      <c r="D67" s="20" t="s">
        <v>89</v>
      </c>
      <c r="E67" s="20" t="s">
        <v>89</v>
      </c>
      <c r="F67" s="20" t="s">
        <v>89</v>
      </c>
      <c r="G67" s="27"/>
    </row>
    <row r="68" spans="1:7" ht="18.75">
      <c r="A68" s="127" t="s">
        <v>26</v>
      </c>
      <c r="B68" s="127"/>
      <c r="C68" s="20" t="s">
        <v>89</v>
      </c>
      <c r="D68" s="16" t="s">
        <v>89</v>
      </c>
      <c r="E68" s="20" t="s">
        <v>89</v>
      </c>
      <c r="F68" s="16" t="s">
        <v>89</v>
      </c>
      <c r="G68" s="27"/>
    </row>
    <row r="69" spans="1:7" ht="18.75">
      <c r="A69" s="127" t="s">
        <v>27</v>
      </c>
      <c r="B69" s="127"/>
      <c r="C69" s="20" t="s">
        <v>89</v>
      </c>
      <c r="D69" s="20" t="s">
        <v>89</v>
      </c>
      <c r="E69" s="20" t="s">
        <v>89</v>
      </c>
      <c r="F69" s="20" t="s">
        <v>89</v>
      </c>
      <c r="G69" s="27"/>
    </row>
    <row r="70" spans="1:7" ht="18.75">
      <c r="A70" s="128"/>
      <c r="B70" s="128"/>
      <c r="C70" s="128"/>
      <c r="D70" s="128"/>
      <c r="E70" s="128"/>
      <c r="F70" s="128"/>
      <c r="G70" s="128"/>
    </row>
    <row r="71" spans="1:7" ht="21" customHeight="1">
      <c r="A71" s="116" t="s">
        <v>28</v>
      </c>
      <c r="B71" s="116"/>
      <c r="C71" s="117"/>
      <c r="D71" s="117"/>
      <c r="E71" s="117"/>
      <c r="F71" s="117"/>
      <c r="G71" s="117"/>
    </row>
    <row r="72" spans="1:7" ht="36" customHeight="1">
      <c r="A72" s="127" t="s">
        <v>29</v>
      </c>
      <c r="B72" s="127"/>
      <c r="C72" s="15">
        <v>37.032</v>
      </c>
      <c r="D72" s="16">
        <v>103.4</v>
      </c>
      <c r="E72" s="15">
        <v>37.15</v>
      </c>
      <c r="F72" s="16">
        <f>E72/C72*100</f>
        <v>100.31864333549363</v>
      </c>
      <c r="G72" s="24"/>
    </row>
    <row r="73" spans="1:7" ht="18.75">
      <c r="A73" s="127" t="s">
        <v>30</v>
      </c>
      <c r="B73" s="127"/>
      <c r="C73" s="17">
        <v>111</v>
      </c>
      <c r="D73" s="17">
        <v>67.7</v>
      </c>
      <c r="E73" s="17">
        <v>133</v>
      </c>
      <c r="F73" s="16">
        <f aca="true" t="shared" si="1" ref="F73:F79">E73/C73*100</f>
        <v>119.81981981981981</v>
      </c>
      <c r="G73" s="24"/>
    </row>
    <row r="74" spans="1:7" ht="18.75">
      <c r="A74" s="127" t="s">
        <v>31</v>
      </c>
      <c r="B74" s="127"/>
      <c r="C74" s="17">
        <v>224</v>
      </c>
      <c r="D74" s="17">
        <v>92.2</v>
      </c>
      <c r="E74" s="17">
        <v>264</v>
      </c>
      <c r="F74" s="16">
        <f t="shared" si="1"/>
        <v>117.85714285714286</v>
      </c>
      <c r="G74" s="24"/>
    </row>
    <row r="75" spans="1:7" ht="18.75">
      <c r="A75" s="127" t="s">
        <v>32</v>
      </c>
      <c r="B75" s="127"/>
      <c r="C75" s="17">
        <v>705</v>
      </c>
      <c r="D75" s="17">
        <v>108.8</v>
      </c>
      <c r="E75" s="17">
        <v>224</v>
      </c>
      <c r="F75" s="16">
        <f>E75/C75*100</f>
        <v>31.773049645390074</v>
      </c>
      <c r="G75" s="24"/>
    </row>
    <row r="76" spans="1:7" ht="18.75">
      <c r="A76" s="127" t="s">
        <v>33</v>
      </c>
      <c r="B76" s="127"/>
      <c r="C76" s="16">
        <v>20.9</v>
      </c>
      <c r="D76" s="16">
        <v>99</v>
      </c>
      <c r="E76" s="16">
        <v>20.9</v>
      </c>
      <c r="F76" s="17">
        <f t="shared" si="1"/>
        <v>100</v>
      </c>
      <c r="G76" s="24"/>
    </row>
    <row r="77" spans="1:7" ht="18.75">
      <c r="A77" s="127" t="s">
        <v>34</v>
      </c>
      <c r="B77" s="127"/>
      <c r="C77" s="16">
        <v>19.2</v>
      </c>
      <c r="D77" s="16">
        <v>101.1</v>
      </c>
      <c r="E77" s="16">
        <v>19.2</v>
      </c>
      <c r="F77" s="16">
        <f>E77/C77*100</f>
        <v>100</v>
      </c>
      <c r="G77" s="24"/>
    </row>
    <row r="78" spans="1:7" ht="18.75">
      <c r="A78" s="127" t="s">
        <v>35</v>
      </c>
      <c r="B78" s="127"/>
      <c r="C78" s="79"/>
      <c r="D78" s="83"/>
      <c r="E78" s="79"/>
      <c r="F78" s="16"/>
      <c r="G78" s="27"/>
    </row>
    <row r="79" spans="1:7" ht="18.75">
      <c r="A79" s="127" t="s">
        <v>141</v>
      </c>
      <c r="B79" s="127"/>
      <c r="C79" s="17">
        <v>18196</v>
      </c>
      <c r="D79" s="74">
        <v>105.6</v>
      </c>
      <c r="E79" s="17">
        <v>20785</v>
      </c>
      <c r="F79" s="16">
        <f t="shared" si="1"/>
        <v>114.22840184655969</v>
      </c>
      <c r="G79" s="27"/>
    </row>
    <row r="80" spans="1:7" ht="18.75">
      <c r="A80" s="127" t="s">
        <v>36</v>
      </c>
      <c r="B80" s="127"/>
      <c r="C80" s="20"/>
      <c r="D80" s="83"/>
      <c r="E80" s="20"/>
      <c r="F80" s="16"/>
      <c r="G80" s="27"/>
    </row>
    <row r="81" spans="1:7" ht="18.75">
      <c r="A81" s="127" t="s">
        <v>37</v>
      </c>
      <c r="B81" s="127"/>
      <c r="C81" s="20"/>
      <c r="D81" s="84"/>
      <c r="E81" s="20"/>
      <c r="F81" s="17"/>
      <c r="G81" s="27"/>
    </row>
    <row r="82" spans="1:7" ht="33.75" customHeight="1">
      <c r="A82" s="127" t="s">
        <v>38</v>
      </c>
      <c r="B82" s="127"/>
      <c r="C82" s="17">
        <v>255</v>
      </c>
      <c r="D82" s="85">
        <v>86</v>
      </c>
      <c r="E82" s="17">
        <v>230</v>
      </c>
      <c r="F82" s="17">
        <f>E82/C82*100</f>
        <v>90.19607843137256</v>
      </c>
      <c r="G82" s="27"/>
    </row>
    <row r="83" spans="1:7" ht="18" customHeight="1">
      <c r="A83" s="127" t="s">
        <v>39</v>
      </c>
      <c r="B83" s="127"/>
      <c r="C83" s="20">
        <v>1.22</v>
      </c>
      <c r="D83" s="86">
        <v>86</v>
      </c>
      <c r="E83" s="20">
        <v>1.1</v>
      </c>
      <c r="F83" s="17">
        <f>E83/C83*100</f>
        <v>90.16393442622952</v>
      </c>
      <c r="G83" s="27"/>
    </row>
    <row r="84" spans="1:7" ht="18.75">
      <c r="A84" s="127" t="s">
        <v>40</v>
      </c>
      <c r="B84" s="127"/>
      <c r="C84" s="16">
        <v>28.7</v>
      </c>
      <c r="D84" s="29" t="s">
        <v>90</v>
      </c>
      <c r="E84" s="16">
        <v>28.7</v>
      </c>
      <c r="F84" s="16" t="s">
        <v>90</v>
      </c>
      <c r="G84" s="27"/>
    </row>
    <row r="85" spans="1:7" ht="5.25" customHeight="1">
      <c r="A85" s="128"/>
      <c r="B85" s="128"/>
      <c r="C85" s="128"/>
      <c r="D85" s="128"/>
      <c r="E85" s="128"/>
      <c r="F85" s="128"/>
      <c r="G85" s="128"/>
    </row>
    <row r="86" spans="1:7" ht="24" customHeight="1">
      <c r="A86" s="116" t="s">
        <v>41</v>
      </c>
      <c r="B86" s="116"/>
      <c r="C86" s="117"/>
      <c r="D86" s="117"/>
      <c r="E86" s="117"/>
      <c r="F86" s="117"/>
      <c r="G86" s="117"/>
    </row>
    <row r="87" spans="1:7" ht="36.75" customHeight="1">
      <c r="A87" s="127" t="s">
        <v>95</v>
      </c>
      <c r="B87" s="127"/>
      <c r="C87" s="16">
        <v>2591.8</v>
      </c>
      <c r="D87" s="30" t="s">
        <v>185</v>
      </c>
      <c r="E87" s="16">
        <v>3109.2</v>
      </c>
      <c r="F87" s="16">
        <f>E87/C87*100</f>
        <v>119.96296010494636</v>
      </c>
      <c r="G87" s="27"/>
    </row>
    <row r="88" spans="1:7" ht="60" customHeight="1">
      <c r="A88" s="129" t="s">
        <v>96</v>
      </c>
      <c r="B88" s="129"/>
      <c r="C88" s="20" t="s">
        <v>133</v>
      </c>
      <c r="D88" s="30" t="s">
        <v>186</v>
      </c>
      <c r="E88" s="20" t="s">
        <v>133</v>
      </c>
      <c r="F88" s="16">
        <v>118</v>
      </c>
      <c r="G88" s="27"/>
    </row>
    <row r="89" spans="1:7" ht="44.25" customHeight="1">
      <c r="A89" s="127" t="s">
        <v>97</v>
      </c>
      <c r="B89" s="127"/>
      <c r="C89" s="16">
        <v>415224</v>
      </c>
      <c r="D89" s="30" t="s">
        <v>187</v>
      </c>
      <c r="E89" s="16">
        <v>437004</v>
      </c>
      <c r="F89" s="16">
        <f aca="true" t="shared" si="2" ref="F89:F94">E89/C89*100</f>
        <v>105.24536153979538</v>
      </c>
      <c r="G89" s="27"/>
    </row>
    <row r="90" spans="1:7" ht="18.75">
      <c r="A90" s="127" t="s">
        <v>42</v>
      </c>
      <c r="B90" s="127"/>
      <c r="C90" s="16"/>
      <c r="D90" s="30"/>
      <c r="E90" s="16"/>
      <c r="F90" s="16"/>
      <c r="G90" s="27"/>
    </row>
    <row r="91" spans="1:7" ht="18.75">
      <c r="A91" s="127" t="s">
        <v>43</v>
      </c>
      <c r="B91" s="127"/>
      <c r="C91" s="73">
        <v>23710</v>
      </c>
      <c r="D91" s="80" t="s">
        <v>188</v>
      </c>
      <c r="E91" s="73">
        <v>24380.1</v>
      </c>
      <c r="F91" s="16">
        <f t="shared" si="2"/>
        <v>102.82623365668493</v>
      </c>
      <c r="G91" s="27"/>
    </row>
    <row r="92" spans="1:7" ht="18.75">
      <c r="A92" s="127" t="s">
        <v>44</v>
      </c>
      <c r="B92" s="127"/>
      <c r="C92" s="73">
        <v>23484</v>
      </c>
      <c r="D92" s="80" t="s">
        <v>189</v>
      </c>
      <c r="E92" s="73">
        <v>25081</v>
      </c>
      <c r="F92" s="16">
        <f t="shared" si="2"/>
        <v>106.8003747232158</v>
      </c>
      <c r="G92" s="27"/>
    </row>
    <row r="93" spans="1:7" ht="18.75">
      <c r="A93" s="127" t="s">
        <v>45</v>
      </c>
      <c r="B93" s="127"/>
      <c r="C93" s="73">
        <v>16722</v>
      </c>
      <c r="D93" s="80" t="s">
        <v>190</v>
      </c>
      <c r="E93" s="73">
        <v>19565</v>
      </c>
      <c r="F93" s="16">
        <f t="shared" si="2"/>
        <v>117.00155483793804</v>
      </c>
      <c r="G93" s="27"/>
    </row>
    <row r="94" spans="1:7" ht="18.75">
      <c r="A94" s="127" t="s">
        <v>46</v>
      </c>
      <c r="B94" s="127"/>
      <c r="C94" s="73">
        <v>158263</v>
      </c>
      <c r="D94" s="80" t="s">
        <v>191</v>
      </c>
      <c r="E94" s="73">
        <v>188718</v>
      </c>
      <c r="F94" s="16">
        <f t="shared" si="2"/>
        <v>119.24328491182399</v>
      </c>
      <c r="G94" s="27"/>
    </row>
    <row r="95" spans="1:7" ht="38.25" customHeight="1">
      <c r="A95" s="127" t="s">
        <v>98</v>
      </c>
      <c r="B95" s="127"/>
      <c r="C95" s="30" t="s">
        <v>90</v>
      </c>
      <c r="D95" s="30" t="s">
        <v>192</v>
      </c>
      <c r="E95" s="30" t="s">
        <v>90</v>
      </c>
      <c r="F95" s="16">
        <v>103.3</v>
      </c>
      <c r="G95" s="27" t="s">
        <v>47</v>
      </c>
    </row>
    <row r="96" spans="1:7" ht="23.25" customHeight="1">
      <c r="A96" s="31" t="s">
        <v>99</v>
      </c>
      <c r="B96" s="20"/>
      <c r="C96" s="20"/>
      <c r="D96" s="20"/>
      <c r="E96" s="20"/>
      <c r="F96" s="32"/>
      <c r="G96" s="25"/>
    </row>
    <row r="97" spans="1:7" ht="21" customHeight="1">
      <c r="A97" s="116" t="s">
        <v>100</v>
      </c>
      <c r="B97" s="116"/>
      <c r="C97" s="117"/>
      <c r="D97" s="117"/>
      <c r="E97" s="117"/>
      <c r="F97" s="117"/>
      <c r="G97" s="117"/>
    </row>
    <row r="98" spans="1:7" ht="19.5" customHeight="1">
      <c r="A98" s="127" t="s">
        <v>48</v>
      </c>
      <c r="B98" s="127"/>
      <c r="C98" s="33">
        <v>162</v>
      </c>
      <c r="D98" s="34">
        <v>98</v>
      </c>
      <c r="E98" s="17">
        <v>161</v>
      </c>
      <c r="F98" s="17">
        <f>E98/C98*100</f>
        <v>99.38271604938271</v>
      </c>
      <c r="G98" s="27"/>
    </row>
    <row r="99" spans="1:7" ht="36.75" customHeight="1">
      <c r="A99" s="127" t="s">
        <v>49</v>
      </c>
      <c r="B99" s="127"/>
      <c r="C99" s="35">
        <v>3045</v>
      </c>
      <c r="D99" s="34">
        <v>101</v>
      </c>
      <c r="E99" s="16">
        <v>3134</v>
      </c>
      <c r="F99" s="17">
        <f>E99/C99*100</f>
        <v>102.92282430213464</v>
      </c>
      <c r="G99" s="27"/>
    </row>
    <row r="100" spans="1:7" ht="33.75" customHeight="1">
      <c r="A100" s="127" t="s">
        <v>50</v>
      </c>
      <c r="B100" s="127"/>
      <c r="C100" s="35">
        <v>2498</v>
      </c>
      <c r="D100" s="34">
        <v>110</v>
      </c>
      <c r="E100" s="16">
        <v>2645</v>
      </c>
      <c r="F100" s="17">
        <f>E100/C100*100</f>
        <v>105.88470776621297</v>
      </c>
      <c r="G100" s="27"/>
    </row>
    <row r="101" spans="1:7" ht="18.75">
      <c r="A101" s="128"/>
      <c r="B101" s="128"/>
      <c r="C101" s="128"/>
      <c r="D101" s="128"/>
      <c r="E101" s="128"/>
      <c r="F101" s="128"/>
      <c r="G101" s="128"/>
    </row>
    <row r="102" spans="1:7" ht="21" customHeight="1">
      <c r="A102" s="116" t="s">
        <v>51</v>
      </c>
      <c r="B102" s="116"/>
      <c r="C102" s="117"/>
      <c r="D102" s="117"/>
      <c r="E102" s="117"/>
      <c r="F102" s="117"/>
      <c r="G102" s="117"/>
    </row>
    <row r="103" spans="1:7" ht="22.5" customHeight="1">
      <c r="A103" s="127" t="s">
        <v>52</v>
      </c>
      <c r="B103" s="127"/>
      <c r="C103" s="16">
        <v>79.5</v>
      </c>
      <c r="D103" s="20">
        <v>116.4</v>
      </c>
      <c r="E103" s="16">
        <v>65.5</v>
      </c>
      <c r="F103" s="35">
        <f>E103/C103*100</f>
        <v>82.38993710691824</v>
      </c>
      <c r="G103" s="36"/>
    </row>
    <row r="104" spans="1:7" ht="33.75" customHeight="1">
      <c r="A104" s="127" t="s">
        <v>101</v>
      </c>
      <c r="B104" s="127"/>
      <c r="C104" s="16">
        <v>41.2</v>
      </c>
      <c r="D104" s="20">
        <v>111.4</v>
      </c>
      <c r="E104" s="16">
        <v>38.4</v>
      </c>
      <c r="F104" s="35">
        <f>E104/C104*100</f>
        <v>93.20388349514562</v>
      </c>
      <c r="G104" s="36"/>
    </row>
    <row r="105" spans="1:7" ht="35.25" customHeight="1">
      <c r="A105" s="127" t="s">
        <v>53</v>
      </c>
      <c r="B105" s="127"/>
      <c r="C105" s="81">
        <v>378.3</v>
      </c>
      <c r="D105" s="35">
        <v>100.6</v>
      </c>
      <c r="E105" s="81">
        <v>396.2</v>
      </c>
      <c r="F105" s="35">
        <f aca="true" t="shared" si="3" ref="F105:F114">E105/C105*100</f>
        <v>104.73169442241606</v>
      </c>
      <c r="G105" s="25"/>
    </row>
    <row r="106" spans="1:7" ht="18.75">
      <c r="A106" s="127" t="s">
        <v>54</v>
      </c>
      <c r="B106" s="127"/>
      <c r="C106" s="81">
        <v>139.8</v>
      </c>
      <c r="D106" s="35">
        <v>103.5</v>
      </c>
      <c r="E106" s="81">
        <v>144.6</v>
      </c>
      <c r="F106" s="35">
        <f t="shared" si="3"/>
        <v>103.43347639484976</v>
      </c>
      <c r="G106" s="25"/>
    </row>
    <row r="107" spans="1:7" ht="18" customHeight="1">
      <c r="A107" s="127" t="s">
        <v>102</v>
      </c>
      <c r="B107" s="127"/>
      <c r="C107" s="81">
        <v>238.5</v>
      </c>
      <c r="D107" s="35">
        <v>99</v>
      </c>
      <c r="E107" s="81">
        <v>251.6</v>
      </c>
      <c r="F107" s="35">
        <f t="shared" si="3"/>
        <v>105.49266247379454</v>
      </c>
      <c r="G107" s="25"/>
    </row>
    <row r="108" spans="1:7" ht="18.75">
      <c r="A108" s="127" t="s">
        <v>55</v>
      </c>
      <c r="B108" s="127"/>
      <c r="C108" s="94"/>
      <c r="D108" s="95"/>
      <c r="E108" s="94"/>
      <c r="F108" s="35"/>
      <c r="G108" s="25"/>
    </row>
    <row r="109" spans="1:7" ht="37.5" customHeight="1">
      <c r="A109" s="129" t="s">
        <v>56</v>
      </c>
      <c r="B109" s="129"/>
      <c r="C109" s="81">
        <v>20</v>
      </c>
      <c r="D109" s="35">
        <v>113.6</v>
      </c>
      <c r="E109" s="81">
        <v>27.2</v>
      </c>
      <c r="F109" s="35">
        <f t="shared" si="3"/>
        <v>136</v>
      </c>
      <c r="G109" s="25"/>
    </row>
    <row r="110" spans="1:7" ht="21.75" customHeight="1">
      <c r="A110" s="127" t="s">
        <v>103</v>
      </c>
      <c r="B110" s="127"/>
      <c r="C110" s="81">
        <v>147.5</v>
      </c>
      <c r="D110" s="35">
        <v>89</v>
      </c>
      <c r="E110" s="81">
        <v>164.7</v>
      </c>
      <c r="F110" s="35">
        <f t="shared" si="3"/>
        <v>111.66101694915254</v>
      </c>
      <c r="G110" s="25"/>
    </row>
    <row r="111" spans="1:7" ht="33" customHeight="1">
      <c r="A111" s="127" t="s">
        <v>57</v>
      </c>
      <c r="B111" s="127"/>
      <c r="C111" s="81">
        <v>358.6</v>
      </c>
      <c r="D111" s="35">
        <v>107.5</v>
      </c>
      <c r="E111" s="81">
        <v>384.2</v>
      </c>
      <c r="F111" s="35">
        <f t="shared" si="3"/>
        <v>107.1388733965421</v>
      </c>
      <c r="G111" s="25"/>
    </row>
    <row r="112" spans="1:7" ht="18.75">
      <c r="A112" s="130" t="s">
        <v>58</v>
      </c>
      <c r="B112" s="130"/>
      <c r="C112" s="81"/>
      <c r="D112" s="34"/>
      <c r="E112" s="81"/>
      <c r="F112" s="35"/>
      <c r="G112" s="25"/>
    </row>
    <row r="113" spans="1:7" ht="18.75">
      <c r="A113" s="130" t="s">
        <v>59</v>
      </c>
      <c r="B113" s="130"/>
      <c r="C113" s="81">
        <v>218.5</v>
      </c>
      <c r="D113" s="35">
        <v>102.1</v>
      </c>
      <c r="E113" s="81">
        <v>241.1</v>
      </c>
      <c r="F113" s="35">
        <f t="shared" si="3"/>
        <v>110.34324942791763</v>
      </c>
      <c r="G113" s="25"/>
    </row>
    <row r="114" spans="1:7" ht="18.75">
      <c r="A114" s="130" t="s">
        <v>60</v>
      </c>
      <c r="B114" s="130"/>
      <c r="C114" s="81">
        <v>28.5</v>
      </c>
      <c r="D114" s="35">
        <v>94.1</v>
      </c>
      <c r="E114" s="81">
        <v>34.7</v>
      </c>
      <c r="F114" s="35">
        <f t="shared" si="3"/>
        <v>121.75438596491229</v>
      </c>
      <c r="G114" s="25"/>
    </row>
    <row r="115" spans="1:7" ht="33.75" customHeight="1">
      <c r="A115" s="127" t="s">
        <v>61</v>
      </c>
      <c r="B115" s="127"/>
      <c r="C115" s="34">
        <v>0</v>
      </c>
      <c r="D115" s="34">
        <v>0</v>
      </c>
      <c r="E115" s="34">
        <v>0</v>
      </c>
      <c r="F115" s="34">
        <v>0</v>
      </c>
      <c r="G115" s="25"/>
    </row>
    <row r="116" spans="1:7" ht="18.75">
      <c r="A116" s="127" t="s">
        <v>62</v>
      </c>
      <c r="B116" s="127"/>
      <c r="C116" s="16">
        <f>C105/C72*1000</f>
        <v>10215.489306545693</v>
      </c>
      <c r="D116" s="35">
        <v>105.3</v>
      </c>
      <c r="E116" s="16">
        <f>E105/37150*1000*1000</f>
        <v>10664.872139973082</v>
      </c>
      <c r="F116" s="35">
        <f>E116/C116*100</f>
        <v>104.39903385870555</v>
      </c>
      <c r="G116" s="25"/>
    </row>
    <row r="117" spans="1:7" ht="18.75">
      <c r="A117" s="127" t="s">
        <v>63</v>
      </c>
      <c r="B117" s="127"/>
      <c r="C117" s="16">
        <f>C111/C72*1000</f>
        <v>9683.51695830633</v>
      </c>
      <c r="D117" s="35">
        <v>98.8</v>
      </c>
      <c r="E117" s="16">
        <f>E111/37150*1000*1000</f>
        <v>10341.85733512786</v>
      </c>
      <c r="F117" s="35">
        <f>E117/C117*100</f>
        <v>106.7985668807738</v>
      </c>
      <c r="G117" s="25"/>
    </row>
    <row r="118" spans="1:7" ht="18.75">
      <c r="A118" s="127" t="s">
        <v>64</v>
      </c>
      <c r="B118" s="127"/>
      <c r="C118" s="37"/>
      <c r="D118" s="87"/>
      <c r="E118" s="37"/>
      <c r="F118" s="35"/>
      <c r="G118" s="23"/>
    </row>
    <row r="119" spans="1:7" ht="18.75">
      <c r="A119" s="127" t="s">
        <v>142</v>
      </c>
      <c r="B119" s="127"/>
      <c r="C119" s="17">
        <v>10165</v>
      </c>
      <c r="D119" s="35">
        <v>153</v>
      </c>
      <c r="E119" s="16">
        <v>9426.6</v>
      </c>
      <c r="F119" s="35">
        <v>153</v>
      </c>
      <c r="G119" s="25"/>
    </row>
    <row r="120" spans="1:7" ht="21" customHeight="1">
      <c r="A120" s="127" t="s">
        <v>65</v>
      </c>
      <c r="B120" s="127"/>
      <c r="C120" s="17">
        <v>7234</v>
      </c>
      <c r="D120" s="35">
        <v>117.1</v>
      </c>
      <c r="E120" s="16">
        <v>6475.4</v>
      </c>
      <c r="F120" s="35">
        <f>E120/C120*100</f>
        <v>89.5134089024053</v>
      </c>
      <c r="G120" s="25"/>
    </row>
    <row r="121" spans="1:7" ht="16.5" customHeight="1">
      <c r="A121" s="4" t="s">
        <v>66</v>
      </c>
      <c r="B121" s="4"/>
      <c r="C121" s="5"/>
      <c r="D121" s="5"/>
      <c r="E121" s="5"/>
      <c r="F121" s="5"/>
      <c r="G121" s="6"/>
    </row>
    <row r="122" spans="1:7" ht="24.75" customHeight="1">
      <c r="A122" s="4" t="s">
        <v>67</v>
      </c>
      <c r="B122" s="4"/>
      <c r="C122" s="5"/>
      <c r="D122" s="5"/>
      <c r="E122" s="5"/>
      <c r="F122" s="5"/>
      <c r="G122" s="6"/>
    </row>
    <row r="123" spans="1:7" ht="12.75">
      <c r="A123" s="7"/>
      <c r="B123" s="7"/>
      <c r="C123" s="8"/>
      <c r="D123" s="8"/>
      <c r="E123" s="8"/>
      <c r="F123" s="8"/>
      <c r="G123" s="7"/>
    </row>
    <row r="124" spans="1:7" ht="14.25">
      <c r="A124" s="9"/>
      <c r="B124" s="9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7"/>
      <c r="B129" s="7"/>
      <c r="C129" s="8"/>
      <c r="D129" s="8"/>
      <c r="E129" s="8"/>
      <c r="F129" s="8"/>
      <c r="G129" s="7"/>
    </row>
    <row r="130" spans="1:7" ht="12.75">
      <c r="A130" s="7"/>
      <c r="B130" s="7"/>
      <c r="C130" s="8"/>
      <c r="D130" s="8"/>
      <c r="E130" s="8"/>
      <c r="F130" s="8"/>
      <c r="G130" s="7"/>
    </row>
    <row r="131" spans="1:7" ht="12.75">
      <c r="A131" s="7"/>
      <c r="B131" s="7"/>
      <c r="C131" s="8"/>
      <c r="D131" s="8"/>
      <c r="E131" s="8"/>
      <c r="F131" s="8"/>
      <c r="G131" s="7"/>
    </row>
    <row r="132" spans="1:7" ht="12.75">
      <c r="A132" s="7"/>
      <c r="B132" s="7"/>
      <c r="C132" s="8"/>
      <c r="D132" s="8"/>
      <c r="E132" s="8"/>
      <c r="F132" s="8"/>
      <c r="G132" s="7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  <row r="246" spans="1:7" ht="12.75">
      <c r="A246" s="10"/>
      <c r="B246" s="10"/>
      <c r="C246" s="11"/>
      <c r="D246" s="11"/>
      <c r="E246" s="11"/>
      <c r="F246" s="11"/>
      <c r="G246" s="10"/>
    </row>
    <row r="247" spans="1:7" ht="12.75">
      <c r="A247" s="10"/>
      <c r="B247" s="10"/>
      <c r="C247" s="11"/>
      <c r="D247" s="11"/>
      <c r="E247" s="11"/>
      <c r="F247" s="11"/>
      <c r="G247" s="10"/>
    </row>
    <row r="248" spans="1:7" ht="12.75">
      <c r="A248" s="10"/>
      <c r="B248" s="10"/>
      <c r="C248" s="11"/>
      <c r="D248" s="11"/>
      <c r="E248" s="11"/>
      <c r="F248" s="11"/>
      <c r="G248" s="10"/>
    </row>
    <row r="249" spans="1:7" ht="12.75">
      <c r="A249" s="10"/>
      <c r="B249" s="10"/>
      <c r="C249" s="11"/>
      <c r="D249" s="11"/>
      <c r="E249" s="11"/>
      <c r="F249" s="11"/>
      <c r="G249" s="10"/>
    </row>
  </sheetData>
  <sheetProtection/>
  <mergeCells count="112"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9:B99"/>
    <mergeCell ref="A100:B100"/>
    <mergeCell ref="A101:G101"/>
    <mergeCell ref="A102:B102"/>
    <mergeCell ref="C102:G102"/>
    <mergeCell ref="A103:B103"/>
    <mergeCell ref="C97:G97"/>
    <mergeCell ref="A91:B91"/>
    <mergeCell ref="A92:B92"/>
    <mergeCell ref="A93:B93"/>
    <mergeCell ref="A94:B94"/>
    <mergeCell ref="A98:B98"/>
    <mergeCell ref="A87:B87"/>
    <mergeCell ref="A88:B88"/>
    <mergeCell ref="A89:B89"/>
    <mergeCell ref="A90:B90"/>
    <mergeCell ref="A95:B95"/>
    <mergeCell ref="A97:B97"/>
    <mergeCell ref="A82:B82"/>
    <mergeCell ref="A83:B83"/>
    <mergeCell ref="A84:B84"/>
    <mergeCell ref="A85:G85"/>
    <mergeCell ref="A86:B86"/>
    <mergeCell ref="C86:G86"/>
    <mergeCell ref="A76:B76"/>
    <mergeCell ref="A77:B77"/>
    <mergeCell ref="A78:B78"/>
    <mergeCell ref="A79:B79"/>
    <mergeCell ref="A80:B80"/>
    <mergeCell ref="A81:B81"/>
    <mergeCell ref="A71:B71"/>
    <mergeCell ref="C71:G71"/>
    <mergeCell ref="A72:B72"/>
    <mergeCell ref="A73:B73"/>
    <mergeCell ref="A74:B74"/>
    <mergeCell ref="A75:B75"/>
    <mergeCell ref="A65:B65"/>
    <mergeCell ref="A66:B66"/>
    <mergeCell ref="A67:B67"/>
    <mergeCell ref="A68:B68"/>
    <mergeCell ref="A69:B69"/>
    <mergeCell ref="A70:G70"/>
    <mergeCell ref="A59:B59"/>
    <mergeCell ref="A60:B60"/>
    <mergeCell ref="A61:B61"/>
    <mergeCell ref="A62:B62"/>
    <mergeCell ref="A63:B63"/>
    <mergeCell ref="A64:B64"/>
    <mergeCell ref="A54:B54"/>
    <mergeCell ref="C54:G54"/>
    <mergeCell ref="A55:B55"/>
    <mergeCell ref="A56:B56"/>
    <mergeCell ref="A57:B57"/>
    <mergeCell ref="A58:B58"/>
    <mergeCell ref="A47:B47"/>
    <mergeCell ref="A48:B48"/>
    <mergeCell ref="A49:B49"/>
    <mergeCell ref="A50:B50"/>
    <mergeCell ref="A52:B52"/>
    <mergeCell ref="A53:G53"/>
    <mergeCell ref="A51:B51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zoomScale="110" zoomScaleNormal="110" zoomScalePageLayoutView="0" workbookViewId="0" topLeftCell="A175">
      <selection activeCell="F152" sqref="F152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4"/>
      <c r="B1" s="54"/>
      <c r="C1" s="54"/>
      <c r="D1" s="54"/>
      <c r="E1" s="54"/>
      <c r="F1" s="54"/>
      <c r="G1" s="56" t="s">
        <v>120</v>
      </c>
    </row>
    <row r="2" spans="1:7" ht="15.75">
      <c r="A2" s="54"/>
      <c r="B2" s="132" t="s">
        <v>114</v>
      </c>
      <c r="C2" s="132"/>
      <c r="D2" s="132"/>
      <c r="E2" s="132"/>
      <c r="F2" s="132"/>
      <c r="G2" s="132"/>
    </row>
    <row r="3" spans="1:7" ht="15.75">
      <c r="A3" s="54"/>
      <c r="B3" s="132" t="s">
        <v>113</v>
      </c>
      <c r="C3" s="132"/>
      <c r="D3" s="132"/>
      <c r="E3" s="132"/>
      <c r="F3" s="132"/>
      <c r="G3" s="132"/>
    </row>
    <row r="4" spans="1:7" ht="15.75">
      <c r="A4" s="54"/>
      <c r="B4" s="132" t="s">
        <v>193</v>
      </c>
      <c r="C4" s="132"/>
      <c r="D4" s="132"/>
      <c r="E4" s="132"/>
      <c r="F4" s="132"/>
      <c r="G4" s="132"/>
    </row>
    <row r="5" spans="1:7" ht="13.5" thickBot="1">
      <c r="A5" s="54"/>
      <c r="B5" s="53"/>
      <c r="C5" s="53"/>
      <c r="D5" s="53"/>
      <c r="E5" s="53"/>
      <c r="F5" s="53"/>
      <c r="G5" s="53" t="s">
        <v>112</v>
      </c>
    </row>
    <row r="6" spans="1:7" ht="13.5" thickBot="1">
      <c r="A6" s="133" t="s">
        <v>111</v>
      </c>
      <c r="B6" s="135" t="s">
        <v>110</v>
      </c>
      <c r="C6" s="136" t="s">
        <v>151</v>
      </c>
      <c r="D6" s="136"/>
      <c r="E6" s="136" t="s">
        <v>194</v>
      </c>
      <c r="F6" s="136"/>
      <c r="G6" s="137" t="s">
        <v>73</v>
      </c>
    </row>
    <row r="7" spans="1:7" ht="39" thickBot="1">
      <c r="A7" s="134"/>
      <c r="B7" s="135"/>
      <c r="C7" s="96" t="s">
        <v>87</v>
      </c>
      <c r="D7" s="96" t="s">
        <v>109</v>
      </c>
      <c r="E7" s="96" t="s">
        <v>87</v>
      </c>
      <c r="F7" s="96" t="s">
        <v>109</v>
      </c>
      <c r="G7" s="137"/>
    </row>
    <row r="8" spans="1:7" ht="12.75">
      <c r="A8" s="97"/>
      <c r="B8" s="97"/>
      <c r="C8" s="97"/>
      <c r="D8" s="97"/>
      <c r="E8" s="97"/>
      <c r="F8" s="97"/>
      <c r="G8" s="97"/>
    </row>
    <row r="9" spans="1:7" ht="25.5">
      <c r="A9" s="48">
        <v>1</v>
      </c>
      <c r="B9" s="52" t="s">
        <v>108</v>
      </c>
      <c r="C9" s="48">
        <v>340108.6</v>
      </c>
      <c r="D9" s="48"/>
      <c r="E9" s="51">
        <v>363498.7</v>
      </c>
      <c r="F9" s="49">
        <f>E9/C9*100</f>
        <v>106.87724450366738</v>
      </c>
      <c r="G9" s="43"/>
    </row>
    <row r="10" spans="1:7" ht="25.5">
      <c r="A10" s="48">
        <v>2</v>
      </c>
      <c r="B10" s="44" t="s">
        <v>107</v>
      </c>
      <c r="C10" s="51"/>
      <c r="D10" s="48"/>
      <c r="E10" s="51"/>
      <c r="F10" s="49"/>
      <c r="G10" s="42"/>
    </row>
    <row r="11" spans="1:7" ht="25.5">
      <c r="A11" s="48"/>
      <c r="B11" s="44" t="s">
        <v>152</v>
      </c>
      <c r="C11" s="51"/>
      <c r="D11" s="48"/>
      <c r="E11" s="51"/>
      <c r="F11" s="49"/>
      <c r="G11" s="42"/>
    </row>
    <row r="12" spans="1:7" ht="12.75">
      <c r="A12" s="48"/>
      <c r="B12" s="107" t="s">
        <v>196</v>
      </c>
      <c r="C12" s="51">
        <v>181789.1</v>
      </c>
      <c r="D12" s="48"/>
      <c r="E12" s="48">
        <v>235254.6</v>
      </c>
      <c r="F12" s="49">
        <f aca="true" t="shared" si="0" ref="F12:F27">E12/C12*100</f>
        <v>129.41072924614292</v>
      </c>
      <c r="G12" s="42"/>
    </row>
    <row r="13" spans="1:7" ht="12.75">
      <c r="A13" s="48"/>
      <c r="B13" s="107" t="s">
        <v>197</v>
      </c>
      <c r="C13" s="51">
        <v>25527.4</v>
      </c>
      <c r="D13" s="48"/>
      <c r="E13" s="51">
        <v>49070.3</v>
      </c>
      <c r="F13" s="49">
        <f t="shared" si="0"/>
        <v>192.22600029771934</v>
      </c>
      <c r="G13" s="42"/>
    </row>
    <row r="14" spans="1:7" ht="12.75">
      <c r="A14" s="48"/>
      <c r="B14" s="107" t="s">
        <v>198</v>
      </c>
      <c r="C14" s="48">
        <v>6524.6</v>
      </c>
      <c r="D14" s="48"/>
      <c r="E14" s="48">
        <v>5032.2</v>
      </c>
      <c r="F14" s="49">
        <f t="shared" si="0"/>
        <v>77.12656714587867</v>
      </c>
      <c r="G14" s="42"/>
    </row>
    <row r="15" spans="1:7" ht="12.75">
      <c r="A15" s="48"/>
      <c r="B15" s="108" t="s">
        <v>199</v>
      </c>
      <c r="C15" s="48">
        <v>1605.4</v>
      </c>
      <c r="D15" s="48"/>
      <c r="E15" s="48">
        <v>1641.5</v>
      </c>
      <c r="F15" s="49">
        <f t="shared" si="0"/>
        <v>102.24866076990158</v>
      </c>
      <c r="G15" s="42"/>
    </row>
    <row r="16" spans="1:7" ht="12.75">
      <c r="A16" s="48"/>
      <c r="B16" s="107" t="s">
        <v>200</v>
      </c>
      <c r="C16" s="48">
        <v>1192.4</v>
      </c>
      <c r="D16" s="48"/>
      <c r="E16" s="51">
        <v>1277.9</v>
      </c>
      <c r="F16" s="49">
        <f t="shared" si="0"/>
        <v>107.17041261321705</v>
      </c>
      <c r="G16" s="42"/>
    </row>
    <row r="17" spans="1:7" ht="12.75">
      <c r="A17" s="48"/>
      <c r="B17" s="107" t="s">
        <v>201</v>
      </c>
      <c r="C17" s="48">
        <v>448.4</v>
      </c>
      <c r="D17" s="48"/>
      <c r="E17" s="51">
        <v>807.7</v>
      </c>
      <c r="F17" s="49">
        <f t="shared" si="0"/>
        <v>180.12934879571813</v>
      </c>
      <c r="G17" s="42"/>
    </row>
    <row r="18" spans="1:7" ht="12.75">
      <c r="A18" s="48"/>
      <c r="B18" s="107" t="s">
        <v>202</v>
      </c>
      <c r="C18" s="48">
        <v>1171.2</v>
      </c>
      <c r="D18" s="48"/>
      <c r="E18" s="51">
        <v>1045.7</v>
      </c>
      <c r="F18" s="49">
        <f t="shared" si="0"/>
        <v>89.28449453551912</v>
      </c>
      <c r="G18" s="42"/>
    </row>
    <row r="19" spans="1:7" ht="12.75">
      <c r="A19" s="48"/>
      <c r="B19" s="107" t="s">
        <v>203</v>
      </c>
      <c r="C19" s="48">
        <v>3994.1</v>
      </c>
      <c r="D19" s="48"/>
      <c r="E19" s="51">
        <v>5947.5</v>
      </c>
      <c r="F19" s="49">
        <f t="shared" si="0"/>
        <v>148.90713802859216</v>
      </c>
      <c r="G19" s="42"/>
    </row>
    <row r="20" spans="1:7" ht="12.75">
      <c r="A20" s="48"/>
      <c r="B20" s="107" t="s">
        <v>204</v>
      </c>
      <c r="C20" s="48">
        <v>26356.6</v>
      </c>
      <c r="D20" s="48"/>
      <c r="E20" s="51">
        <v>14078.8</v>
      </c>
      <c r="F20" s="49">
        <f t="shared" si="0"/>
        <v>53.41660153434054</v>
      </c>
      <c r="G20" s="42"/>
    </row>
    <row r="21" spans="1:7" ht="12.75">
      <c r="A21" s="48"/>
      <c r="B21" s="107" t="s">
        <v>205</v>
      </c>
      <c r="C21" s="48">
        <v>4366</v>
      </c>
      <c r="D21" s="48"/>
      <c r="E21" s="51">
        <v>4059.3</v>
      </c>
      <c r="F21" s="49">
        <f t="shared" si="0"/>
        <v>92.97526339899221</v>
      </c>
      <c r="G21" s="42"/>
    </row>
    <row r="22" spans="1:7" ht="12.75">
      <c r="A22" s="48"/>
      <c r="B22" s="107" t="s">
        <v>206</v>
      </c>
      <c r="C22" s="48">
        <v>79595.1</v>
      </c>
      <c r="D22" s="48"/>
      <c r="E22" s="51">
        <v>38632.4</v>
      </c>
      <c r="F22" s="49">
        <f t="shared" si="0"/>
        <v>48.536153607445684</v>
      </c>
      <c r="G22" s="42"/>
    </row>
    <row r="23" spans="1:7" ht="12.75">
      <c r="A23" s="48"/>
      <c r="B23" s="107" t="s">
        <v>207</v>
      </c>
      <c r="C23" s="48">
        <v>1045.4</v>
      </c>
      <c r="D23" s="48"/>
      <c r="E23" s="51">
        <v>1352.2</v>
      </c>
      <c r="F23" s="49">
        <f t="shared" si="0"/>
        <v>129.34761813659844</v>
      </c>
      <c r="G23" s="42"/>
    </row>
    <row r="24" spans="1:7" ht="12.75">
      <c r="A24" s="48"/>
      <c r="B24" s="107" t="s">
        <v>208</v>
      </c>
      <c r="C24" s="48">
        <v>1363.6</v>
      </c>
      <c r="D24" s="48"/>
      <c r="E24" s="51">
        <v>1460</v>
      </c>
      <c r="F24" s="49">
        <f t="shared" si="0"/>
        <v>107.06952185391611</v>
      </c>
      <c r="G24" s="42"/>
    </row>
    <row r="25" spans="1:7" ht="12.75">
      <c r="A25" s="48"/>
      <c r="B25" s="107" t="s">
        <v>209</v>
      </c>
      <c r="C25" s="48">
        <v>1745.2</v>
      </c>
      <c r="D25" s="48"/>
      <c r="E25" s="51">
        <v>1746.8</v>
      </c>
      <c r="F25" s="49">
        <f t="shared" si="0"/>
        <v>100.09168003667202</v>
      </c>
      <c r="G25" s="42"/>
    </row>
    <row r="26" spans="1:7" ht="12.75">
      <c r="A26" s="48"/>
      <c r="B26" s="107" t="s">
        <v>210</v>
      </c>
      <c r="C26" s="48">
        <v>119.5</v>
      </c>
      <c r="D26" s="48"/>
      <c r="E26" s="51">
        <v>8.2</v>
      </c>
      <c r="F26" s="49">
        <f t="shared" si="0"/>
        <v>6.861924686192468</v>
      </c>
      <c r="G26" s="42"/>
    </row>
    <row r="27" spans="1:7" ht="12.75">
      <c r="A27" s="48"/>
      <c r="B27" s="107" t="s">
        <v>211</v>
      </c>
      <c r="C27" s="48">
        <v>3264.6</v>
      </c>
      <c r="D27" s="48"/>
      <c r="E27" s="51">
        <v>2083.6</v>
      </c>
      <c r="F27" s="49">
        <f t="shared" si="0"/>
        <v>63.82405195123445</v>
      </c>
      <c r="G27" s="42"/>
    </row>
    <row r="28" spans="1:7" ht="12.75">
      <c r="A28" s="48">
        <v>3</v>
      </c>
      <c r="B28" s="44" t="s">
        <v>106</v>
      </c>
      <c r="C28" s="48"/>
      <c r="D28" s="48"/>
      <c r="E28" s="48"/>
      <c r="F28" s="49"/>
      <c r="G28" s="42"/>
    </row>
    <row r="29" spans="1:7" ht="25.5">
      <c r="A29" s="43">
        <v>4</v>
      </c>
      <c r="B29" s="44" t="s">
        <v>136</v>
      </c>
      <c r="C29" s="47" t="s">
        <v>90</v>
      </c>
      <c r="D29" s="47"/>
      <c r="E29" s="47" t="s">
        <v>90</v>
      </c>
      <c r="F29" s="49">
        <v>113</v>
      </c>
      <c r="G29" s="47"/>
    </row>
    <row r="30" spans="1:7" ht="12.75">
      <c r="A30" s="43">
        <v>5</v>
      </c>
      <c r="B30" s="42" t="s">
        <v>105</v>
      </c>
      <c r="C30" s="45"/>
      <c r="D30" s="43"/>
      <c r="E30" s="46"/>
      <c r="F30" s="49"/>
      <c r="G30" s="42"/>
    </row>
    <row r="31" spans="1:7" ht="25.5">
      <c r="A31" s="43">
        <v>6</v>
      </c>
      <c r="B31" s="44" t="s">
        <v>104</v>
      </c>
      <c r="C31" s="45"/>
      <c r="D31" s="43"/>
      <c r="E31" s="45"/>
      <c r="F31" s="49"/>
      <c r="G31" s="43"/>
    </row>
    <row r="32" spans="1:7" ht="12.75">
      <c r="A32" s="42"/>
      <c r="B32" s="107" t="s">
        <v>196</v>
      </c>
      <c r="C32" s="45">
        <v>1358</v>
      </c>
      <c r="D32" s="43"/>
      <c r="E32" s="45">
        <v>1795</v>
      </c>
      <c r="F32" s="49">
        <f aca="true" t="shared" si="1" ref="F32:F47">E32/C32*100</f>
        <v>132.17967599410898</v>
      </c>
      <c r="G32" s="42"/>
    </row>
    <row r="33" spans="1:7" ht="12.75">
      <c r="A33" s="42"/>
      <c r="B33" s="107" t="s">
        <v>197</v>
      </c>
      <c r="C33" s="43">
        <v>149.8</v>
      </c>
      <c r="D33" s="43"/>
      <c r="E33" s="43">
        <v>294.3</v>
      </c>
      <c r="F33" s="49">
        <f t="shared" si="1"/>
        <v>196.4619492656876</v>
      </c>
      <c r="G33" s="42"/>
    </row>
    <row r="34" spans="1:7" ht="12.75">
      <c r="A34" s="38"/>
      <c r="B34" s="107" t="s">
        <v>198</v>
      </c>
      <c r="C34" s="63">
        <v>25.6</v>
      </c>
      <c r="D34" s="63"/>
      <c r="E34" s="41">
        <v>20.5</v>
      </c>
      <c r="F34" s="49">
        <f t="shared" si="1"/>
        <v>80.078125</v>
      </c>
      <c r="G34" s="38"/>
    </row>
    <row r="35" spans="1:7" ht="12.75">
      <c r="A35" s="40"/>
      <c r="B35" s="108" t="s">
        <v>199</v>
      </c>
      <c r="C35" s="63">
        <v>8</v>
      </c>
      <c r="D35" s="63"/>
      <c r="E35" s="63">
        <v>8.4</v>
      </c>
      <c r="F35" s="49">
        <f t="shared" si="1"/>
        <v>105</v>
      </c>
      <c r="G35" s="38"/>
    </row>
    <row r="36" spans="1:7" ht="12.75">
      <c r="A36" s="77"/>
      <c r="B36" s="107" t="s">
        <v>200</v>
      </c>
      <c r="C36" s="78">
        <v>4.5</v>
      </c>
      <c r="D36" s="78"/>
      <c r="E36" s="78">
        <v>5</v>
      </c>
      <c r="F36" s="49">
        <f t="shared" si="1"/>
        <v>111.11111111111111</v>
      </c>
      <c r="G36" s="76"/>
    </row>
    <row r="37" spans="1:7" ht="12.75">
      <c r="A37" s="76"/>
      <c r="B37" s="107" t="s">
        <v>201</v>
      </c>
      <c r="C37" s="78">
        <v>0.4</v>
      </c>
      <c r="D37" s="78"/>
      <c r="E37" s="78">
        <v>0.8</v>
      </c>
      <c r="F37" s="49">
        <f t="shared" si="1"/>
        <v>200</v>
      </c>
      <c r="G37" s="76"/>
    </row>
    <row r="38" spans="1:7" ht="12.75">
      <c r="A38" s="76"/>
      <c r="B38" s="107" t="s">
        <v>202</v>
      </c>
      <c r="C38" s="78">
        <v>2.7</v>
      </c>
      <c r="D38" s="78"/>
      <c r="E38" s="78">
        <v>2.5</v>
      </c>
      <c r="F38" s="49">
        <f t="shared" si="1"/>
        <v>92.59259259259258</v>
      </c>
      <c r="G38" s="76"/>
    </row>
    <row r="39" spans="1:7" ht="12.75">
      <c r="A39" s="76"/>
      <c r="B39" s="107" t="s">
        <v>203</v>
      </c>
      <c r="C39" s="78">
        <v>44.6</v>
      </c>
      <c r="D39" s="78"/>
      <c r="E39" s="78">
        <v>69.1</v>
      </c>
      <c r="F39" s="49">
        <f t="shared" si="1"/>
        <v>154.93273542600895</v>
      </c>
      <c r="G39" s="76"/>
    </row>
    <row r="40" spans="1:7" ht="12.75">
      <c r="A40" s="76"/>
      <c r="B40" s="107" t="s">
        <v>204</v>
      </c>
      <c r="C40" s="78">
        <v>145.6</v>
      </c>
      <c r="D40" s="78"/>
      <c r="E40" s="78">
        <v>71.5</v>
      </c>
      <c r="F40" s="49">
        <f t="shared" si="1"/>
        <v>49.10714285714286</v>
      </c>
      <c r="G40" s="76"/>
    </row>
    <row r="41" spans="1:7" ht="12.75">
      <c r="A41" s="76"/>
      <c r="B41" s="107" t="s">
        <v>205</v>
      </c>
      <c r="C41" s="78"/>
      <c r="D41" s="78"/>
      <c r="E41" s="78">
        <v>27.7</v>
      </c>
      <c r="F41" s="49">
        <v>0</v>
      </c>
      <c r="G41" s="76"/>
    </row>
    <row r="42" spans="1:7" ht="12.75">
      <c r="A42" s="76"/>
      <c r="B42" s="107" t="s">
        <v>206</v>
      </c>
      <c r="C42" s="78">
        <v>455.3</v>
      </c>
      <c r="D42" s="78"/>
      <c r="E42" s="78">
        <v>236.2</v>
      </c>
      <c r="F42" s="49">
        <f t="shared" si="1"/>
        <v>51.8778827146936</v>
      </c>
      <c r="G42" s="76"/>
    </row>
    <row r="43" spans="1:7" ht="12.75">
      <c r="A43" s="76"/>
      <c r="B43" s="107" t="s">
        <v>207</v>
      </c>
      <c r="C43" s="78">
        <v>5.9</v>
      </c>
      <c r="D43" s="78"/>
      <c r="E43" s="78">
        <v>9.7</v>
      </c>
      <c r="F43" s="49">
        <f t="shared" si="1"/>
        <v>164.40677966101694</v>
      </c>
      <c r="G43" s="76"/>
    </row>
    <row r="44" spans="1:7" ht="12.75">
      <c r="A44" s="76"/>
      <c r="B44" s="107" t="s">
        <v>208</v>
      </c>
      <c r="C44" s="78">
        <v>30</v>
      </c>
      <c r="D44" s="78"/>
      <c r="E44" s="78">
        <v>17.5</v>
      </c>
      <c r="F44" s="49">
        <f t="shared" si="1"/>
        <v>58.333333333333336</v>
      </c>
      <c r="G44" s="76"/>
    </row>
    <row r="45" spans="1:7" ht="12.75">
      <c r="A45" s="76"/>
      <c r="B45" s="107" t="s">
        <v>209</v>
      </c>
      <c r="C45" s="78">
        <v>32.3</v>
      </c>
      <c r="D45" s="78"/>
      <c r="E45" s="78">
        <v>33.6</v>
      </c>
      <c r="F45" s="49">
        <f t="shared" si="1"/>
        <v>104.0247678018576</v>
      </c>
      <c r="G45" s="76"/>
    </row>
    <row r="46" spans="1:7" ht="12.75">
      <c r="A46" s="76"/>
      <c r="B46" s="107" t="s">
        <v>210</v>
      </c>
      <c r="C46" s="78">
        <v>15.2</v>
      </c>
      <c r="D46" s="78"/>
      <c r="E46" s="78">
        <v>1.2</v>
      </c>
      <c r="F46" s="49">
        <f t="shared" si="1"/>
        <v>7.894736842105263</v>
      </c>
      <c r="G46" s="76"/>
    </row>
    <row r="47" spans="1:7" ht="12.75">
      <c r="A47" s="76"/>
      <c r="B47" s="107" t="s">
        <v>211</v>
      </c>
      <c r="C47" s="78">
        <v>156</v>
      </c>
      <c r="D47" s="78"/>
      <c r="E47" s="78">
        <v>122</v>
      </c>
      <c r="F47" s="49">
        <f t="shared" si="1"/>
        <v>78.2051282051282</v>
      </c>
      <c r="G47" s="76"/>
    </row>
    <row r="49" spans="1:7" ht="12.75">
      <c r="A49" s="54"/>
      <c r="B49" s="54"/>
      <c r="C49" s="54"/>
      <c r="D49" s="54"/>
      <c r="E49" s="54"/>
      <c r="F49" s="54"/>
      <c r="G49" s="56" t="s">
        <v>120</v>
      </c>
    </row>
    <row r="50" spans="1:7" ht="15.75">
      <c r="A50" s="54"/>
      <c r="B50" s="132" t="s">
        <v>130</v>
      </c>
      <c r="C50" s="132"/>
      <c r="D50" s="132"/>
      <c r="E50" s="132"/>
      <c r="F50" s="132"/>
      <c r="G50" s="132"/>
    </row>
    <row r="51" spans="1:7" ht="15.75">
      <c r="A51" s="54"/>
      <c r="B51" s="132" t="s">
        <v>113</v>
      </c>
      <c r="C51" s="132"/>
      <c r="D51" s="132"/>
      <c r="E51" s="132"/>
      <c r="F51" s="132"/>
      <c r="G51" s="132"/>
    </row>
    <row r="52" spans="1:7" ht="15.75">
      <c r="A52" s="54"/>
      <c r="B52" s="132" t="s">
        <v>193</v>
      </c>
      <c r="C52" s="132"/>
      <c r="D52" s="132"/>
      <c r="E52" s="132"/>
      <c r="F52" s="132"/>
      <c r="G52" s="132"/>
    </row>
    <row r="53" spans="1:7" ht="13.5" thickBot="1">
      <c r="A53" s="54"/>
      <c r="B53" s="53"/>
      <c r="C53" s="53"/>
      <c r="D53" s="53"/>
      <c r="E53" s="53"/>
      <c r="F53" s="53"/>
      <c r="G53" s="53" t="s">
        <v>112</v>
      </c>
    </row>
    <row r="54" spans="1:7" ht="13.5" thickBot="1">
      <c r="A54" s="133" t="s">
        <v>111</v>
      </c>
      <c r="B54" s="135" t="s">
        <v>110</v>
      </c>
      <c r="C54" s="136" t="s">
        <v>151</v>
      </c>
      <c r="D54" s="136"/>
      <c r="E54" s="136" t="s">
        <v>194</v>
      </c>
      <c r="F54" s="136"/>
      <c r="G54" s="137" t="s">
        <v>73</v>
      </c>
    </row>
    <row r="55" spans="1:7" ht="39" thickBot="1">
      <c r="A55" s="134"/>
      <c r="B55" s="135"/>
      <c r="C55" s="98" t="s">
        <v>87</v>
      </c>
      <c r="D55" s="98" t="s">
        <v>109</v>
      </c>
      <c r="E55" s="98"/>
      <c r="F55" s="98" t="s">
        <v>109</v>
      </c>
      <c r="G55" s="137"/>
    </row>
    <row r="56" spans="1:7" ht="12.75">
      <c r="A56" s="131"/>
      <c r="B56" s="131"/>
      <c r="C56" s="131"/>
      <c r="D56" s="131"/>
      <c r="E56" s="131"/>
      <c r="F56" s="131"/>
      <c r="G56" s="131"/>
    </row>
    <row r="57" spans="1:7" ht="25.5">
      <c r="A57" s="48">
        <v>1</v>
      </c>
      <c r="B57" s="52" t="s">
        <v>108</v>
      </c>
      <c r="C57" s="67">
        <v>6765</v>
      </c>
      <c r="D57" s="65"/>
      <c r="E57" s="67">
        <v>620.1</v>
      </c>
      <c r="F57" s="66">
        <f>E57/C57*100</f>
        <v>9.16629711751663</v>
      </c>
      <c r="G57" s="42"/>
    </row>
    <row r="58" spans="1:7" ht="25.5">
      <c r="A58" s="48">
        <v>2</v>
      </c>
      <c r="B58" s="44" t="s">
        <v>107</v>
      </c>
      <c r="C58" s="65"/>
      <c r="D58" s="65"/>
      <c r="E58" s="65"/>
      <c r="F58" s="66"/>
      <c r="G58" s="42"/>
    </row>
    <row r="59" spans="1:7" ht="12.75">
      <c r="A59" s="48"/>
      <c r="B59" s="44" t="s">
        <v>175</v>
      </c>
      <c r="C59" s="67">
        <v>6765</v>
      </c>
      <c r="D59" s="65"/>
      <c r="E59" s="67">
        <v>620.1</v>
      </c>
      <c r="F59" s="66">
        <v>9</v>
      </c>
      <c r="G59" s="42"/>
    </row>
    <row r="60" spans="1:7" ht="12.75">
      <c r="A60" s="48"/>
      <c r="B60" s="44" t="s">
        <v>176</v>
      </c>
      <c r="C60" s="65"/>
      <c r="D60" s="65"/>
      <c r="E60" s="65"/>
      <c r="F60" s="66"/>
      <c r="G60" s="42"/>
    </row>
    <row r="61" spans="1:7" ht="25.5">
      <c r="A61" s="48"/>
      <c r="B61" s="44" t="s">
        <v>153</v>
      </c>
      <c r="C61" s="65"/>
      <c r="D61" s="65"/>
      <c r="E61" s="65"/>
      <c r="F61" s="66" t="s">
        <v>89</v>
      </c>
      <c r="G61" s="42"/>
    </row>
    <row r="62" spans="1:7" ht="12.75">
      <c r="A62" s="48"/>
      <c r="B62" s="44" t="s">
        <v>117</v>
      </c>
      <c r="C62" s="65"/>
      <c r="D62" s="65"/>
      <c r="E62" s="65"/>
      <c r="F62" s="66"/>
      <c r="G62" s="42"/>
    </row>
    <row r="63" spans="1:7" ht="12.75">
      <c r="A63" s="48"/>
      <c r="B63" s="44" t="s">
        <v>117</v>
      </c>
      <c r="C63" s="65"/>
      <c r="D63" s="65"/>
      <c r="E63" s="65"/>
      <c r="F63" s="66"/>
      <c r="G63" s="42"/>
    </row>
    <row r="64" spans="1:7" ht="12.75">
      <c r="A64" s="48">
        <v>3</v>
      </c>
      <c r="B64" s="44" t="s">
        <v>106</v>
      </c>
      <c r="C64" s="65">
        <v>0</v>
      </c>
      <c r="D64" s="65"/>
      <c r="E64" s="65">
        <v>0</v>
      </c>
      <c r="F64" s="66"/>
      <c r="G64" s="42"/>
    </row>
    <row r="65" spans="1:7" ht="25.5">
      <c r="A65" s="43">
        <v>4</v>
      </c>
      <c r="B65" s="44" t="s">
        <v>136</v>
      </c>
      <c r="C65" s="64" t="s">
        <v>90</v>
      </c>
      <c r="D65" s="64" t="s">
        <v>89</v>
      </c>
      <c r="E65" s="64" t="s">
        <v>90</v>
      </c>
      <c r="F65" s="67" t="s">
        <v>89</v>
      </c>
      <c r="G65" s="47"/>
    </row>
    <row r="66" spans="1:7" ht="12.75">
      <c r="A66" s="43">
        <v>5</v>
      </c>
      <c r="B66" s="42" t="s">
        <v>105</v>
      </c>
      <c r="C66" s="62">
        <v>-14878</v>
      </c>
      <c r="D66" s="63" t="s">
        <v>89</v>
      </c>
      <c r="E66" s="100">
        <v>-5767</v>
      </c>
      <c r="F66" s="66" t="s">
        <v>89</v>
      </c>
      <c r="G66" s="42"/>
    </row>
    <row r="67" spans="1:7" ht="25.5">
      <c r="A67" s="43">
        <v>6</v>
      </c>
      <c r="B67" s="44" t="s">
        <v>104</v>
      </c>
      <c r="C67" s="63"/>
      <c r="D67" s="63"/>
      <c r="E67" s="62"/>
      <c r="F67" s="66"/>
      <c r="G67" s="42"/>
    </row>
    <row r="68" spans="1:7" ht="12.75">
      <c r="A68" s="42"/>
      <c r="B68" s="40" t="s">
        <v>177</v>
      </c>
      <c r="C68" s="62">
        <v>2411</v>
      </c>
      <c r="D68" s="63"/>
      <c r="E68" s="62">
        <v>213.7</v>
      </c>
      <c r="F68" s="66">
        <f>E68/C68*100</f>
        <v>8.863542098714227</v>
      </c>
      <c r="G68" s="42"/>
    </row>
    <row r="69" spans="1:7" ht="12.75">
      <c r="A69" s="38"/>
      <c r="B69" s="63" t="s">
        <v>154</v>
      </c>
      <c r="C69" s="63">
        <v>0</v>
      </c>
      <c r="D69" s="63"/>
      <c r="E69" s="63">
        <v>0</v>
      </c>
      <c r="F69" s="63">
        <v>0</v>
      </c>
      <c r="G69" s="38"/>
    </row>
    <row r="70" spans="1:7" ht="12.75">
      <c r="A70" s="54"/>
      <c r="B70" s="54"/>
      <c r="C70" s="54"/>
      <c r="D70" s="54"/>
      <c r="E70" s="54"/>
      <c r="F70" s="54"/>
      <c r="G70" s="54"/>
    </row>
    <row r="71" spans="1:7" ht="12.75">
      <c r="A71" s="54"/>
      <c r="B71" s="54"/>
      <c r="C71" s="54"/>
      <c r="D71" s="54"/>
      <c r="E71" s="54"/>
      <c r="F71" s="54"/>
      <c r="G71" s="56" t="s">
        <v>120</v>
      </c>
    </row>
    <row r="72" spans="1:7" ht="15.75">
      <c r="A72" s="54"/>
      <c r="B72" s="132" t="s">
        <v>129</v>
      </c>
      <c r="C72" s="132"/>
      <c r="D72" s="132"/>
      <c r="E72" s="132"/>
      <c r="F72" s="132"/>
      <c r="G72" s="132"/>
    </row>
    <row r="73" spans="1:7" ht="15.75">
      <c r="A73" s="54"/>
      <c r="B73" s="132" t="s">
        <v>113</v>
      </c>
      <c r="C73" s="132"/>
      <c r="D73" s="132"/>
      <c r="E73" s="132"/>
      <c r="F73" s="132"/>
      <c r="G73" s="132"/>
    </row>
    <row r="74" spans="1:7" ht="15.75">
      <c r="A74" s="54"/>
      <c r="B74" s="132" t="s">
        <v>193</v>
      </c>
      <c r="C74" s="132"/>
      <c r="D74" s="132"/>
      <c r="E74" s="132"/>
      <c r="F74" s="132"/>
      <c r="G74" s="132"/>
    </row>
    <row r="75" spans="1:7" ht="13.5" thickBot="1">
      <c r="A75" s="54"/>
      <c r="B75" s="53"/>
      <c r="C75" s="53"/>
      <c r="D75" s="53"/>
      <c r="E75" s="53"/>
      <c r="F75" s="53"/>
      <c r="G75" s="53" t="s">
        <v>112</v>
      </c>
    </row>
    <row r="76" spans="1:7" ht="13.5" thickBot="1">
      <c r="A76" s="133" t="s">
        <v>111</v>
      </c>
      <c r="B76" s="135" t="s">
        <v>110</v>
      </c>
      <c r="C76" s="136" t="s">
        <v>151</v>
      </c>
      <c r="D76" s="136"/>
      <c r="E76" s="136" t="s">
        <v>194</v>
      </c>
      <c r="F76" s="136"/>
      <c r="G76" s="137" t="s">
        <v>73</v>
      </c>
    </row>
    <row r="77" spans="1:7" ht="39" thickBot="1">
      <c r="A77" s="134"/>
      <c r="B77" s="135"/>
      <c r="C77" s="98" t="s">
        <v>87</v>
      </c>
      <c r="D77" s="98" t="s">
        <v>109</v>
      </c>
      <c r="E77" s="98" t="s">
        <v>87</v>
      </c>
      <c r="F77" s="98" t="s">
        <v>109</v>
      </c>
      <c r="G77" s="137"/>
    </row>
    <row r="78" spans="1:7" ht="12.75">
      <c r="A78" s="131"/>
      <c r="B78" s="131"/>
      <c r="C78" s="131"/>
      <c r="D78" s="131"/>
      <c r="E78" s="131"/>
      <c r="F78" s="131"/>
      <c r="G78" s="131"/>
    </row>
    <row r="79" spans="1:7" ht="25.5">
      <c r="A79" s="48">
        <v>1</v>
      </c>
      <c r="B79" s="52" t="s">
        <v>108</v>
      </c>
      <c r="C79" s="62">
        <v>43616.1</v>
      </c>
      <c r="D79" s="63">
        <v>97.8</v>
      </c>
      <c r="E79" s="62">
        <v>46222.6</v>
      </c>
      <c r="F79" s="62">
        <f>E79/C79*100</f>
        <v>105.97600427365124</v>
      </c>
      <c r="G79" s="42"/>
    </row>
    <row r="80" spans="1:7" ht="25.5">
      <c r="A80" s="48">
        <v>2</v>
      </c>
      <c r="B80" s="44" t="s">
        <v>107</v>
      </c>
      <c r="C80" s="63"/>
      <c r="D80" s="63"/>
      <c r="E80" s="63"/>
      <c r="F80" s="62"/>
      <c r="G80" s="42"/>
    </row>
    <row r="81" spans="1:7" ht="12.75">
      <c r="A81" s="48"/>
      <c r="B81" s="44" t="s">
        <v>155</v>
      </c>
      <c r="C81" s="62">
        <v>30948.7</v>
      </c>
      <c r="D81" s="63">
        <v>96.8</v>
      </c>
      <c r="E81" s="62">
        <v>33715.4</v>
      </c>
      <c r="F81" s="62">
        <f aca="true" t="shared" si="2" ref="F81:F90">E81/C81*100</f>
        <v>108.93963235935598</v>
      </c>
      <c r="G81" s="42"/>
    </row>
    <row r="82" spans="1:7" ht="25.5">
      <c r="A82" s="48"/>
      <c r="B82" s="44" t="s">
        <v>156</v>
      </c>
      <c r="C82" s="62">
        <v>112.8</v>
      </c>
      <c r="D82" s="63">
        <v>83.7</v>
      </c>
      <c r="E82" s="62">
        <v>104.1</v>
      </c>
      <c r="F82" s="62">
        <f t="shared" si="2"/>
        <v>92.2872340425532</v>
      </c>
      <c r="G82" s="42"/>
    </row>
    <row r="83" spans="1:7" ht="12.75">
      <c r="A83" s="48"/>
      <c r="B83" s="44" t="s">
        <v>157</v>
      </c>
      <c r="C83" s="62">
        <v>21.7</v>
      </c>
      <c r="D83" s="63">
        <v>119.2</v>
      </c>
      <c r="E83" s="62">
        <v>19.2</v>
      </c>
      <c r="F83" s="62">
        <f t="shared" si="2"/>
        <v>88.47926267281106</v>
      </c>
      <c r="G83" s="42"/>
    </row>
    <row r="84" spans="1:7" ht="25.5">
      <c r="A84" s="48"/>
      <c r="B84" s="44" t="s">
        <v>158</v>
      </c>
      <c r="C84" s="62">
        <v>364.9</v>
      </c>
      <c r="D84" s="63">
        <v>114.7</v>
      </c>
      <c r="E84" s="62">
        <v>217.9</v>
      </c>
      <c r="F84" s="62">
        <f t="shared" si="2"/>
        <v>59.71499040833106</v>
      </c>
      <c r="G84" s="42"/>
    </row>
    <row r="85" spans="1:7" ht="25.5">
      <c r="A85" s="48"/>
      <c r="B85" s="44" t="s">
        <v>159</v>
      </c>
      <c r="C85" s="62">
        <v>12168</v>
      </c>
      <c r="D85" s="63">
        <v>100</v>
      </c>
      <c r="E85" s="62">
        <v>12166</v>
      </c>
      <c r="F85" s="62">
        <f t="shared" si="2"/>
        <v>99.98356344510191</v>
      </c>
      <c r="G85" s="42"/>
    </row>
    <row r="86" spans="1:7" ht="12.75">
      <c r="A86" s="48">
        <v>3</v>
      </c>
      <c r="B86" s="44" t="s">
        <v>106</v>
      </c>
      <c r="C86" s="62"/>
      <c r="D86" s="63">
        <v>0</v>
      </c>
      <c r="E86" s="62" t="s">
        <v>89</v>
      </c>
      <c r="F86" s="62" t="s">
        <v>89</v>
      </c>
      <c r="G86" s="42"/>
    </row>
    <row r="87" spans="1:7" ht="25.5">
      <c r="A87" s="43">
        <v>4</v>
      </c>
      <c r="B87" s="44" t="s">
        <v>136</v>
      </c>
      <c r="C87" s="63" t="s">
        <v>90</v>
      </c>
      <c r="D87" s="63">
        <v>96</v>
      </c>
      <c r="E87" s="63" t="s">
        <v>90</v>
      </c>
      <c r="F87" s="62">
        <v>108</v>
      </c>
      <c r="G87" s="47"/>
    </row>
    <row r="88" spans="1:7" ht="12.75">
      <c r="A88" s="43">
        <v>5</v>
      </c>
      <c r="B88" s="42" t="s">
        <v>105</v>
      </c>
      <c r="C88" s="62"/>
      <c r="D88" s="63"/>
      <c r="E88" s="62"/>
      <c r="F88" s="62"/>
      <c r="G88" s="42"/>
    </row>
    <row r="89" spans="1:7" ht="25.5">
      <c r="A89" s="43">
        <v>6</v>
      </c>
      <c r="B89" s="44" t="s">
        <v>104</v>
      </c>
      <c r="C89" s="63"/>
      <c r="D89" s="63"/>
      <c r="E89" s="63"/>
      <c r="F89" s="62"/>
      <c r="G89" s="42"/>
    </row>
    <row r="90" spans="1:7" ht="12.75">
      <c r="A90" s="42"/>
      <c r="B90" s="42" t="s">
        <v>132</v>
      </c>
      <c r="C90" s="63">
        <v>10347.8</v>
      </c>
      <c r="D90" s="63">
        <v>96.1</v>
      </c>
      <c r="E90" s="63">
        <v>11176</v>
      </c>
      <c r="F90" s="62">
        <f t="shared" si="2"/>
        <v>108.00363362260579</v>
      </c>
      <c r="G90" s="42"/>
    </row>
    <row r="91" spans="1:7" ht="12.75">
      <c r="A91" s="42"/>
      <c r="B91" s="42"/>
      <c r="C91" s="39"/>
      <c r="D91" s="39"/>
      <c r="E91" s="39"/>
      <c r="F91" s="62"/>
      <c r="G91" s="42"/>
    </row>
    <row r="92" spans="1:7" ht="12.75">
      <c r="A92" s="68"/>
      <c r="B92" s="68"/>
      <c r="C92" s="58"/>
      <c r="D92" s="58"/>
      <c r="E92" s="58"/>
      <c r="F92" s="101"/>
      <c r="G92" s="68"/>
    </row>
    <row r="93" spans="1:7" ht="12.75">
      <c r="A93" s="54"/>
      <c r="B93" s="55"/>
      <c r="C93" s="55"/>
      <c r="D93" s="55"/>
      <c r="E93" s="54"/>
      <c r="F93" s="54"/>
      <c r="G93" s="55"/>
    </row>
    <row r="94" spans="1:7" ht="12.75">
      <c r="A94" s="54"/>
      <c r="B94" s="54"/>
      <c r="C94" s="54"/>
      <c r="D94" s="54"/>
      <c r="E94" s="54"/>
      <c r="F94" s="54"/>
      <c r="G94" s="56" t="s">
        <v>120</v>
      </c>
    </row>
    <row r="95" spans="1:7" ht="15.75">
      <c r="A95" s="54"/>
      <c r="B95" s="132" t="s">
        <v>126</v>
      </c>
      <c r="C95" s="132"/>
      <c r="D95" s="132"/>
      <c r="E95" s="132"/>
      <c r="F95" s="132"/>
      <c r="G95" s="132"/>
    </row>
    <row r="96" spans="1:7" ht="15.75">
      <c r="A96" s="54"/>
      <c r="B96" s="132" t="s">
        <v>113</v>
      </c>
      <c r="C96" s="132"/>
      <c r="D96" s="132"/>
      <c r="E96" s="132"/>
      <c r="F96" s="132"/>
      <c r="G96" s="132"/>
    </row>
    <row r="97" spans="1:7" ht="15.75">
      <c r="A97" s="54"/>
      <c r="B97" s="132" t="s">
        <v>193</v>
      </c>
      <c r="C97" s="132"/>
      <c r="D97" s="132"/>
      <c r="E97" s="132"/>
      <c r="F97" s="132"/>
      <c r="G97" s="132"/>
    </row>
    <row r="98" spans="1:7" ht="13.5" thickBot="1">
      <c r="A98" s="54"/>
      <c r="B98" s="53"/>
      <c r="C98" s="53"/>
      <c r="D98" s="53"/>
      <c r="E98" s="53"/>
      <c r="F98" s="53"/>
      <c r="G98" s="53" t="s">
        <v>112</v>
      </c>
    </row>
    <row r="99" spans="1:7" ht="13.5" thickBot="1">
      <c r="A99" s="133" t="s">
        <v>111</v>
      </c>
      <c r="B99" s="135" t="s">
        <v>110</v>
      </c>
      <c r="C99" s="136" t="s">
        <v>151</v>
      </c>
      <c r="D99" s="136"/>
      <c r="E99" s="136" t="s">
        <v>194</v>
      </c>
      <c r="F99" s="136"/>
      <c r="G99" s="137" t="s">
        <v>73</v>
      </c>
    </row>
    <row r="100" spans="1:7" ht="39" thickBot="1">
      <c r="A100" s="134"/>
      <c r="B100" s="135"/>
      <c r="C100" s="98" t="s">
        <v>87</v>
      </c>
      <c r="D100" s="98" t="s">
        <v>109</v>
      </c>
      <c r="E100" s="98" t="s">
        <v>87</v>
      </c>
      <c r="F100" s="98" t="s">
        <v>109</v>
      </c>
      <c r="G100" s="137"/>
    </row>
    <row r="101" spans="1:7" ht="12.75">
      <c r="A101" s="99"/>
      <c r="B101" s="99"/>
      <c r="C101" s="99"/>
      <c r="D101" s="99"/>
      <c r="E101" s="99"/>
      <c r="F101" s="99"/>
      <c r="G101" s="99"/>
    </row>
    <row r="102" spans="1:7" ht="25.5">
      <c r="A102" s="48">
        <v>1</v>
      </c>
      <c r="B102" s="52" t="s">
        <v>108</v>
      </c>
      <c r="C102" s="51">
        <v>9702.4</v>
      </c>
      <c r="D102" s="48">
        <v>85</v>
      </c>
      <c r="E102" s="51">
        <v>6501</v>
      </c>
      <c r="F102" s="51">
        <f>E102/C102*100</f>
        <v>67.00404023746702</v>
      </c>
      <c r="G102" s="43" t="s">
        <v>125</v>
      </c>
    </row>
    <row r="103" spans="1:7" ht="25.5">
      <c r="A103" s="48">
        <v>2</v>
      </c>
      <c r="B103" s="44" t="s">
        <v>107</v>
      </c>
      <c r="C103" s="51"/>
      <c r="D103" s="48"/>
      <c r="E103" s="51"/>
      <c r="F103" s="51"/>
      <c r="G103" s="42"/>
    </row>
    <row r="104" spans="1:7" ht="12.75">
      <c r="A104" s="48"/>
      <c r="B104" s="44" t="s">
        <v>160</v>
      </c>
      <c r="C104" s="51"/>
      <c r="D104" s="48"/>
      <c r="E104" s="51"/>
      <c r="F104" s="51"/>
      <c r="G104" s="42"/>
    </row>
    <row r="105" spans="1:7" ht="12.75">
      <c r="A105" s="48"/>
      <c r="B105" s="44" t="s">
        <v>161</v>
      </c>
      <c r="C105" s="48">
        <v>8551.6</v>
      </c>
      <c r="D105" s="48">
        <v>85</v>
      </c>
      <c r="E105" s="48">
        <v>6022</v>
      </c>
      <c r="F105" s="51">
        <f>E105/C105*100</f>
        <v>70.41957060667009</v>
      </c>
      <c r="G105" s="42"/>
    </row>
    <row r="106" spans="1:7" ht="12.75">
      <c r="A106" s="48"/>
      <c r="B106" s="44" t="s">
        <v>162</v>
      </c>
      <c r="C106" s="51">
        <v>1150.8</v>
      </c>
      <c r="D106" s="48">
        <v>88</v>
      </c>
      <c r="E106" s="51">
        <v>479</v>
      </c>
      <c r="F106" s="51">
        <f>E106/C106*100</f>
        <v>41.6232186305179</v>
      </c>
      <c r="G106" s="42"/>
    </row>
    <row r="107" spans="1:7" ht="12.75">
      <c r="A107" s="48"/>
      <c r="B107" s="44" t="s">
        <v>117</v>
      </c>
      <c r="C107" s="48"/>
      <c r="D107" s="48"/>
      <c r="E107" s="48"/>
      <c r="F107" s="51" t="s">
        <v>89</v>
      </c>
      <c r="G107" s="42"/>
    </row>
    <row r="108" spans="1:7" ht="12.75">
      <c r="A108" s="48">
        <v>3</v>
      </c>
      <c r="B108" s="44" t="s">
        <v>106</v>
      </c>
      <c r="C108" s="48" t="s">
        <v>89</v>
      </c>
      <c r="D108" s="48" t="s">
        <v>89</v>
      </c>
      <c r="E108" s="48" t="s">
        <v>89</v>
      </c>
      <c r="F108" s="51" t="s">
        <v>89</v>
      </c>
      <c r="G108" s="42"/>
    </row>
    <row r="109" spans="1:7" ht="25.5">
      <c r="A109" s="43">
        <v>4</v>
      </c>
      <c r="B109" s="44" t="s">
        <v>136</v>
      </c>
      <c r="C109" s="47" t="s">
        <v>90</v>
      </c>
      <c r="D109" s="47">
        <v>75.2</v>
      </c>
      <c r="E109" s="47" t="s">
        <v>90</v>
      </c>
      <c r="F109" s="51">
        <v>64.8</v>
      </c>
      <c r="G109" s="47"/>
    </row>
    <row r="110" spans="1:7" ht="12.75">
      <c r="A110" s="43">
        <v>5</v>
      </c>
      <c r="B110" s="42" t="s">
        <v>105</v>
      </c>
      <c r="C110" s="45">
        <v>0</v>
      </c>
      <c r="D110" s="43" t="s">
        <v>89</v>
      </c>
      <c r="E110" s="45">
        <v>0</v>
      </c>
      <c r="F110" s="51" t="s">
        <v>89</v>
      </c>
      <c r="G110" s="42"/>
    </row>
    <row r="111" spans="1:7" ht="25.5">
      <c r="A111" s="43">
        <v>6</v>
      </c>
      <c r="B111" s="44" t="s">
        <v>104</v>
      </c>
      <c r="C111" s="45"/>
      <c r="D111" s="43"/>
      <c r="E111" s="45"/>
      <c r="F111" s="51"/>
      <c r="G111" s="43"/>
    </row>
    <row r="112" spans="1:7" ht="12.75">
      <c r="A112" s="42"/>
      <c r="B112" s="44" t="s">
        <v>163</v>
      </c>
      <c r="C112" s="45">
        <v>149.2</v>
      </c>
      <c r="D112" s="43">
        <v>75.6</v>
      </c>
      <c r="E112" s="45">
        <v>104.8</v>
      </c>
      <c r="F112" s="51">
        <f>E112/C112*100</f>
        <v>70.24128686327077</v>
      </c>
      <c r="G112" s="42"/>
    </row>
    <row r="113" spans="1:7" ht="12.75">
      <c r="A113" s="38"/>
      <c r="B113" s="40" t="s">
        <v>124</v>
      </c>
      <c r="C113" s="63">
        <v>9</v>
      </c>
      <c r="D113" s="63">
        <v>74</v>
      </c>
      <c r="E113" s="62">
        <v>3.3</v>
      </c>
      <c r="F113" s="51">
        <f>E113/C113*100</f>
        <v>36.666666666666664</v>
      </c>
      <c r="G113" s="38"/>
    </row>
    <row r="114" spans="1:7" ht="12.75">
      <c r="A114" s="54"/>
      <c r="B114" s="55"/>
      <c r="C114" s="55"/>
      <c r="D114" s="55"/>
      <c r="E114" s="54"/>
      <c r="F114" s="54"/>
      <c r="G114" s="55"/>
    </row>
    <row r="115" spans="1:7" ht="12.75">
      <c r="A115" s="54"/>
      <c r="B115" s="55"/>
      <c r="C115" s="55"/>
      <c r="D115" s="55"/>
      <c r="E115" s="54"/>
      <c r="F115" s="54"/>
      <c r="G115" s="55"/>
    </row>
    <row r="116" spans="1:7" ht="12.75">
      <c r="A116" s="54"/>
      <c r="B116" s="54"/>
      <c r="C116" s="54"/>
      <c r="D116" s="54"/>
      <c r="E116" s="54"/>
      <c r="F116" s="54"/>
      <c r="G116" s="56" t="s">
        <v>120</v>
      </c>
    </row>
    <row r="117" spans="1:7" ht="15.75">
      <c r="A117" s="54"/>
      <c r="B117" s="132" t="s">
        <v>127</v>
      </c>
      <c r="C117" s="132"/>
      <c r="D117" s="132"/>
      <c r="E117" s="132"/>
      <c r="F117" s="132"/>
      <c r="G117" s="132"/>
    </row>
    <row r="118" spans="1:7" ht="15.75">
      <c r="A118" s="54"/>
      <c r="B118" s="132" t="s">
        <v>113</v>
      </c>
      <c r="C118" s="132"/>
      <c r="D118" s="132"/>
      <c r="E118" s="132"/>
      <c r="F118" s="132"/>
      <c r="G118" s="132"/>
    </row>
    <row r="119" spans="1:7" ht="15.75">
      <c r="A119" s="54"/>
      <c r="B119" s="132" t="s">
        <v>193</v>
      </c>
      <c r="C119" s="132"/>
      <c r="D119" s="132"/>
      <c r="E119" s="132"/>
      <c r="F119" s="132"/>
      <c r="G119" s="132"/>
    </row>
    <row r="120" spans="1:7" ht="13.5" thickBot="1">
      <c r="A120" s="54"/>
      <c r="B120" s="53"/>
      <c r="C120" s="53"/>
      <c r="D120" s="53"/>
      <c r="E120" s="53"/>
      <c r="F120" s="53"/>
      <c r="G120" s="53" t="s">
        <v>112</v>
      </c>
    </row>
    <row r="121" spans="1:7" ht="13.5" thickBot="1">
      <c r="A121" s="133" t="s">
        <v>111</v>
      </c>
      <c r="B121" s="135" t="s">
        <v>110</v>
      </c>
      <c r="C121" s="136" t="s">
        <v>151</v>
      </c>
      <c r="D121" s="136"/>
      <c r="E121" s="136" t="s">
        <v>194</v>
      </c>
      <c r="F121" s="136"/>
      <c r="G121" s="137" t="s">
        <v>73</v>
      </c>
    </row>
    <row r="122" spans="1:7" ht="39" thickBot="1">
      <c r="A122" s="134"/>
      <c r="B122" s="135"/>
      <c r="C122" s="98" t="s">
        <v>87</v>
      </c>
      <c r="D122" s="98" t="s">
        <v>109</v>
      </c>
      <c r="E122" s="98" t="s">
        <v>87</v>
      </c>
      <c r="F122" s="98" t="s">
        <v>109</v>
      </c>
      <c r="G122" s="137"/>
    </row>
    <row r="123" spans="1:7" ht="12.75">
      <c r="A123" s="99"/>
      <c r="B123" s="99"/>
      <c r="C123" s="99"/>
      <c r="D123" s="99"/>
      <c r="E123" s="99"/>
      <c r="F123" s="99"/>
      <c r="G123" s="99"/>
    </row>
    <row r="124" spans="1:7" ht="25.5">
      <c r="A124" s="48">
        <v>1</v>
      </c>
      <c r="B124" s="75" t="s">
        <v>108</v>
      </c>
      <c r="C124" s="62">
        <v>10292</v>
      </c>
      <c r="D124" s="63">
        <v>135</v>
      </c>
      <c r="E124" s="62">
        <v>12977</v>
      </c>
      <c r="F124" s="61">
        <f>E124/C124*100</f>
        <v>126.08822386319471</v>
      </c>
      <c r="G124" s="42"/>
    </row>
    <row r="125" spans="1:7" ht="25.5">
      <c r="A125" s="48">
        <v>2</v>
      </c>
      <c r="B125" s="50" t="s">
        <v>107</v>
      </c>
      <c r="C125" s="63"/>
      <c r="D125" s="63"/>
      <c r="E125" s="63"/>
      <c r="F125" s="61"/>
      <c r="G125" s="42"/>
    </row>
    <row r="126" spans="1:7" ht="12.75">
      <c r="A126" s="48"/>
      <c r="B126" s="50" t="s">
        <v>164</v>
      </c>
      <c r="C126" s="62">
        <v>10292</v>
      </c>
      <c r="D126" s="63">
        <v>135</v>
      </c>
      <c r="E126" s="62">
        <v>12977</v>
      </c>
      <c r="F126" s="61">
        <f>E126/C126*100</f>
        <v>126.08822386319471</v>
      </c>
      <c r="G126" s="42"/>
    </row>
    <row r="127" spans="1:7" ht="12.75">
      <c r="A127" s="48"/>
      <c r="B127" s="75"/>
      <c r="C127" s="63"/>
      <c r="D127" s="63"/>
      <c r="E127" s="63"/>
      <c r="F127" s="61"/>
      <c r="G127" s="42"/>
    </row>
    <row r="128" spans="1:7" ht="12.75">
      <c r="A128" s="48"/>
      <c r="B128" s="50" t="s">
        <v>118</v>
      </c>
      <c r="C128" s="63"/>
      <c r="D128" s="63"/>
      <c r="E128" s="63"/>
      <c r="F128" s="61"/>
      <c r="G128" s="42"/>
    </row>
    <row r="129" spans="1:7" ht="12.75">
      <c r="A129" s="48"/>
      <c r="B129" s="50" t="s">
        <v>117</v>
      </c>
      <c r="C129" s="63"/>
      <c r="D129" s="63"/>
      <c r="E129" s="63"/>
      <c r="F129" s="61"/>
      <c r="G129" s="42"/>
    </row>
    <row r="130" spans="1:7" ht="12.75">
      <c r="A130" s="48"/>
      <c r="B130" s="50" t="s">
        <v>117</v>
      </c>
      <c r="C130" s="63"/>
      <c r="D130" s="63"/>
      <c r="E130" s="63"/>
      <c r="F130" s="61"/>
      <c r="G130" s="42"/>
    </row>
    <row r="131" spans="1:7" ht="12.75">
      <c r="A131" s="48">
        <v>3</v>
      </c>
      <c r="B131" s="50" t="s">
        <v>106</v>
      </c>
      <c r="C131" s="63"/>
      <c r="D131" s="63"/>
      <c r="E131" s="63"/>
      <c r="F131" s="61"/>
      <c r="G131" s="42"/>
    </row>
    <row r="132" spans="1:7" ht="25.5">
      <c r="A132" s="43">
        <v>4</v>
      </c>
      <c r="B132" s="50" t="s">
        <v>136</v>
      </c>
      <c r="C132" s="63" t="s">
        <v>90</v>
      </c>
      <c r="D132" s="63">
        <v>135</v>
      </c>
      <c r="E132" s="63" t="s">
        <v>90</v>
      </c>
      <c r="F132" s="61">
        <v>126</v>
      </c>
      <c r="G132" s="47"/>
    </row>
    <row r="133" spans="1:7" ht="12.75">
      <c r="A133" s="43">
        <v>5</v>
      </c>
      <c r="B133" s="40" t="s">
        <v>105</v>
      </c>
      <c r="C133" s="62">
        <v>0</v>
      </c>
      <c r="D133" s="63" t="s">
        <v>89</v>
      </c>
      <c r="E133" s="62">
        <v>0</v>
      </c>
      <c r="F133" s="61" t="s">
        <v>89</v>
      </c>
      <c r="G133" s="42"/>
    </row>
    <row r="134" spans="1:7" ht="25.5">
      <c r="A134" s="43">
        <v>6</v>
      </c>
      <c r="B134" s="50" t="s">
        <v>104</v>
      </c>
      <c r="C134" s="63"/>
      <c r="D134" s="63"/>
      <c r="E134" s="63"/>
      <c r="F134" s="61"/>
      <c r="G134" s="42"/>
    </row>
    <row r="135" spans="1:7" ht="12.75">
      <c r="A135" s="42"/>
      <c r="B135" s="40" t="s">
        <v>165</v>
      </c>
      <c r="C135" s="62">
        <v>10292</v>
      </c>
      <c r="D135" s="63">
        <v>135</v>
      </c>
      <c r="E135" s="62">
        <v>12977</v>
      </c>
      <c r="F135" s="61">
        <f>E135/C135*100</f>
        <v>126.08822386319471</v>
      </c>
      <c r="G135" s="42"/>
    </row>
    <row r="136" spans="1:7" ht="12.75">
      <c r="A136" s="54"/>
      <c r="B136" s="55"/>
      <c r="C136" s="55"/>
      <c r="D136" s="55"/>
      <c r="E136" s="54"/>
      <c r="F136" s="54"/>
      <c r="G136" s="55"/>
    </row>
    <row r="137" spans="1:7" ht="12.75">
      <c r="A137" s="54"/>
      <c r="B137" s="54"/>
      <c r="C137" s="54"/>
      <c r="D137" s="54"/>
      <c r="E137" s="54"/>
      <c r="F137" s="54"/>
      <c r="G137" s="56" t="s">
        <v>120</v>
      </c>
    </row>
    <row r="138" spans="1:7" ht="15.75">
      <c r="A138" s="54"/>
      <c r="B138" s="132" t="s">
        <v>138</v>
      </c>
      <c r="C138" s="132"/>
      <c r="D138" s="132"/>
      <c r="E138" s="132"/>
      <c r="F138" s="132"/>
      <c r="G138" s="132"/>
    </row>
    <row r="139" spans="1:7" ht="15.75">
      <c r="A139" s="54"/>
      <c r="B139" s="132" t="s">
        <v>113</v>
      </c>
      <c r="C139" s="132"/>
      <c r="D139" s="132"/>
      <c r="E139" s="132"/>
      <c r="F139" s="132"/>
      <c r="G139" s="132"/>
    </row>
    <row r="140" spans="1:7" ht="15.75">
      <c r="A140" s="54"/>
      <c r="B140" s="132" t="s">
        <v>193</v>
      </c>
      <c r="C140" s="132"/>
      <c r="D140" s="132"/>
      <c r="E140" s="132"/>
      <c r="F140" s="132"/>
      <c r="G140" s="132"/>
    </row>
    <row r="141" spans="1:7" ht="13.5" thickBot="1">
      <c r="A141" s="54"/>
      <c r="B141" s="53"/>
      <c r="C141" s="53"/>
      <c r="D141" s="53"/>
      <c r="E141" s="53"/>
      <c r="F141" s="53"/>
      <c r="G141" s="53" t="s">
        <v>112</v>
      </c>
    </row>
    <row r="142" spans="1:7" ht="13.5" thickBot="1">
      <c r="A142" s="133" t="s">
        <v>111</v>
      </c>
      <c r="B142" s="133" t="s">
        <v>110</v>
      </c>
      <c r="C142" s="141" t="s">
        <v>151</v>
      </c>
      <c r="D142" s="142"/>
      <c r="E142" s="141" t="s">
        <v>194</v>
      </c>
      <c r="F142" s="142"/>
      <c r="G142" s="143" t="s">
        <v>73</v>
      </c>
    </row>
    <row r="143" spans="1:7" ht="39" thickBot="1">
      <c r="A143" s="134"/>
      <c r="B143" s="134"/>
      <c r="C143" s="98" t="s">
        <v>87</v>
      </c>
      <c r="D143" s="98" t="s">
        <v>109</v>
      </c>
      <c r="E143" s="98" t="s">
        <v>87</v>
      </c>
      <c r="F143" s="98" t="s">
        <v>109</v>
      </c>
      <c r="G143" s="144"/>
    </row>
    <row r="144" spans="1:7" ht="12.75">
      <c r="A144" s="138"/>
      <c r="B144" s="139"/>
      <c r="C144" s="139"/>
      <c r="D144" s="139"/>
      <c r="E144" s="139"/>
      <c r="F144" s="139"/>
      <c r="G144" s="140"/>
    </row>
    <row r="145" spans="1:7" ht="25.5">
      <c r="A145" s="48">
        <v>1</v>
      </c>
      <c r="B145" s="52" t="s">
        <v>108</v>
      </c>
      <c r="C145" s="51">
        <v>72425.3</v>
      </c>
      <c r="D145" s="48">
        <v>707</v>
      </c>
      <c r="E145" s="51">
        <v>242261.3</v>
      </c>
      <c r="F145" s="49">
        <f>E145/C145*100</f>
        <v>334.4981656962415</v>
      </c>
      <c r="G145" s="42"/>
    </row>
    <row r="146" spans="1:7" ht="25.5">
      <c r="A146" s="48">
        <v>2</v>
      </c>
      <c r="B146" s="44" t="s">
        <v>107</v>
      </c>
      <c r="C146" s="48"/>
      <c r="D146" s="48"/>
      <c r="E146" s="48"/>
      <c r="F146" s="49"/>
      <c r="G146" s="42"/>
    </row>
    <row r="147" spans="1:7" ht="25.5">
      <c r="A147" s="48"/>
      <c r="B147" s="44" t="s">
        <v>166</v>
      </c>
      <c r="C147" s="51">
        <v>72425.3</v>
      </c>
      <c r="D147" s="48">
        <v>707</v>
      </c>
      <c r="E147" s="51">
        <v>242261.3</v>
      </c>
      <c r="F147" s="49">
        <f>E147/C147*100</f>
        <v>334.4981656962415</v>
      </c>
      <c r="G147" s="42"/>
    </row>
    <row r="148" spans="1:7" ht="12.75">
      <c r="A148" s="48"/>
      <c r="B148" s="44" t="s">
        <v>118</v>
      </c>
      <c r="C148" s="48"/>
      <c r="D148" s="48"/>
      <c r="E148" s="48"/>
      <c r="F148" s="49"/>
      <c r="G148" s="42"/>
    </row>
    <row r="149" spans="1:7" ht="12.75">
      <c r="A149" s="48"/>
      <c r="B149" s="44" t="s">
        <v>118</v>
      </c>
      <c r="C149" s="48"/>
      <c r="D149" s="48"/>
      <c r="E149" s="48"/>
      <c r="F149" s="49"/>
      <c r="G149" s="42"/>
    </row>
    <row r="150" spans="1:7" ht="12.75">
      <c r="A150" s="48">
        <v>3</v>
      </c>
      <c r="B150" s="44" t="s">
        <v>106</v>
      </c>
      <c r="C150" s="48" t="s">
        <v>89</v>
      </c>
      <c r="D150" s="48" t="s">
        <v>89</v>
      </c>
      <c r="E150" s="48" t="s">
        <v>89</v>
      </c>
      <c r="F150" s="49" t="s">
        <v>89</v>
      </c>
      <c r="G150" s="42"/>
    </row>
    <row r="151" spans="1:7" ht="25.5">
      <c r="A151" s="43">
        <v>4</v>
      </c>
      <c r="B151" s="44" t="s">
        <v>136</v>
      </c>
      <c r="C151" s="47" t="s">
        <v>90</v>
      </c>
      <c r="D151" s="47" t="s">
        <v>182</v>
      </c>
      <c r="E151" s="47" t="s">
        <v>90</v>
      </c>
      <c r="F151" s="49">
        <v>143.3</v>
      </c>
      <c r="G151" s="47"/>
    </row>
    <row r="152" spans="1:7" ht="12.75">
      <c r="A152" s="43">
        <v>5</v>
      </c>
      <c r="B152" s="42" t="s">
        <v>105</v>
      </c>
      <c r="C152" s="45">
        <v>0</v>
      </c>
      <c r="D152" s="43" t="s">
        <v>89</v>
      </c>
      <c r="E152" s="45">
        <v>0</v>
      </c>
      <c r="F152" s="49" t="s">
        <v>89</v>
      </c>
      <c r="G152" s="42"/>
    </row>
    <row r="153" spans="1:7" ht="25.5">
      <c r="A153" s="43">
        <v>6</v>
      </c>
      <c r="B153" s="44" t="s">
        <v>104</v>
      </c>
      <c r="C153" s="43"/>
      <c r="D153" s="43"/>
      <c r="E153" s="43"/>
      <c r="F153" s="49"/>
      <c r="G153" s="42"/>
    </row>
    <row r="154" spans="1:7" ht="12.75">
      <c r="A154" s="42"/>
      <c r="B154" s="42" t="s">
        <v>128</v>
      </c>
      <c r="C154" s="43">
        <v>289.7</v>
      </c>
      <c r="D154" s="43">
        <v>388</v>
      </c>
      <c r="E154" s="43">
        <v>415</v>
      </c>
      <c r="F154" s="49">
        <f>E154/C154*100</f>
        <v>143.25163962720055</v>
      </c>
      <c r="G154" s="42"/>
    </row>
    <row r="155" spans="1:7" ht="12.75">
      <c r="A155" s="54"/>
      <c r="B155" s="54"/>
      <c r="C155" s="54"/>
      <c r="D155" s="54"/>
      <c r="E155" s="54"/>
      <c r="F155" s="54"/>
      <c r="G155" s="54"/>
    </row>
    <row r="156" spans="1:7" ht="12.75">
      <c r="A156" s="54"/>
      <c r="B156" s="54"/>
      <c r="C156" s="54"/>
      <c r="D156" s="54"/>
      <c r="E156" s="54"/>
      <c r="F156" s="54"/>
      <c r="G156" s="54"/>
    </row>
    <row r="157" spans="1:7" ht="12.75">
      <c r="A157" s="54"/>
      <c r="B157" s="54"/>
      <c r="C157" s="54"/>
      <c r="D157" s="54"/>
      <c r="E157" s="54"/>
      <c r="F157" s="54"/>
      <c r="G157" s="56" t="s">
        <v>120</v>
      </c>
    </row>
    <row r="158" spans="1:7" ht="15.75">
      <c r="A158" s="54"/>
      <c r="B158" s="132" t="s">
        <v>119</v>
      </c>
      <c r="C158" s="132"/>
      <c r="D158" s="132"/>
      <c r="E158" s="132"/>
      <c r="F158" s="132"/>
      <c r="G158" s="132"/>
    </row>
    <row r="159" spans="1:7" ht="15.75">
      <c r="A159" s="54"/>
      <c r="B159" s="132" t="s">
        <v>113</v>
      </c>
      <c r="C159" s="132"/>
      <c r="D159" s="132"/>
      <c r="E159" s="132"/>
      <c r="F159" s="132"/>
      <c r="G159" s="132"/>
    </row>
    <row r="160" spans="1:7" ht="15.75">
      <c r="A160" s="54"/>
      <c r="B160" s="132" t="s">
        <v>193</v>
      </c>
      <c r="C160" s="132"/>
      <c r="D160" s="132"/>
      <c r="E160" s="132"/>
      <c r="F160" s="132"/>
      <c r="G160" s="132"/>
    </row>
    <row r="161" spans="1:7" ht="13.5" thickBot="1">
      <c r="A161" s="54"/>
      <c r="B161" s="53"/>
      <c r="C161" s="53"/>
      <c r="D161" s="53"/>
      <c r="E161" s="53"/>
      <c r="F161" s="53"/>
      <c r="G161" s="53" t="s">
        <v>112</v>
      </c>
    </row>
    <row r="162" spans="1:7" ht="13.5" thickBot="1">
      <c r="A162" s="133" t="s">
        <v>111</v>
      </c>
      <c r="B162" s="135" t="s">
        <v>110</v>
      </c>
      <c r="C162" s="136" t="s">
        <v>151</v>
      </c>
      <c r="D162" s="136"/>
      <c r="E162" s="136" t="s">
        <v>194</v>
      </c>
      <c r="F162" s="136"/>
      <c r="G162" s="137" t="s">
        <v>73</v>
      </c>
    </row>
    <row r="163" spans="1:7" ht="39" thickBot="1">
      <c r="A163" s="134"/>
      <c r="B163" s="135"/>
      <c r="C163" s="98" t="s">
        <v>87</v>
      </c>
      <c r="D163" s="98" t="s">
        <v>109</v>
      </c>
      <c r="E163" s="98" t="s">
        <v>87</v>
      </c>
      <c r="F163" s="98" t="s">
        <v>109</v>
      </c>
      <c r="G163" s="137"/>
    </row>
    <row r="164" spans="1:7" ht="12.75">
      <c r="A164" s="131"/>
      <c r="B164" s="131"/>
      <c r="C164" s="131"/>
      <c r="D164" s="131"/>
      <c r="E164" s="131"/>
      <c r="F164" s="131"/>
      <c r="G164" s="131"/>
    </row>
    <row r="165" spans="1:7" ht="25.5">
      <c r="A165" s="48">
        <v>1</v>
      </c>
      <c r="B165" s="52" t="s">
        <v>108</v>
      </c>
      <c r="C165" s="51">
        <v>115049.4</v>
      </c>
      <c r="D165" s="48">
        <v>241</v>
      </c>
      <c r="E165" s="51">
        <v>176958</v>
      </c>
      <c r="F165" s="49">
        <f>E165/C165*100</f>
        <v>153.81045011968772</v>
      </c>
      <c r="G165" s="42"/>
    </row>
    <row r="166" spans="1:7" ht="25.5">
      <c r="A166" s="48">
        <v>2</v>
      </c>
      <c r="B166" s="44" t="s">
        <v>107</v>
      </c>
      <c r="C166" s="48"/>
      <c r="D166" s="48"/>
      <c r="E166" s="48"/>
      <c r="F166" s="49"/>
      <c r="G166" s="42"/>
    </row>
    <row r="167" spans="1:7" ht="12.75">
      <c r="A167" s="48"/>
      <c r="B167" s="44" t="s">
        <v>167</v>
      </c>
      <c r="C167" s="51">
        <v>81532.7</v>
      </c>
      <c r="D167" s="48">
        <v>243</v>
      </c>
      <c r="E167" s="51">
        <v>36407.1</v>
      </c>
      <c r="F167" s="49">
        <f>E167/C167*100</f>
        <v>44.65337220526243</v>
      </c>
      <c r="G167" s="42"/>
    </row>
    <row r="168" spans="1:7" ht="12.75">
      <c r="A168" s="48"/>
      <c r="B168" s="44" t="s">
        <v>168</v>
      </c>
      <c r="C168" s="48">
        <v>33516.7</v>
      </c>
      <c r="D168" s="48">
        <v>234</v>
      </c>
      <c r="E168" s="48">
        <v>140550.9</v>
      </c>
      <c r="F168" s="49">
        <f>E168/C168*100</f>
        <v>419.34587832334336</v>
      </c>
      <c r="G168" s="42"/>
    </row>
    <row r="169" spans="1:7" ht="12.75">
      <c r="A169" s="48"/>
      <c r="B169" s="44" t="s">
        <v>118</v>
      </c>
      <c r="C169" s="48"/>
      <c r="D169" s="48"/>
      <c r="E169" s="48"/>
      <c r="F169" s="48"/>
      <c r="G169" s="42"/>
    </row>
    <row r="170" spans="1:7" ht="12.75">
      <c r="A170" s="48"/>
      <c r="B170" s="44" t="s">
        <v>117</v>
      </c>
      <c r="C170" s="48"/>
      <c r="D170" s="48"/>
      <c r="E170" s="48"/>
      <c r="F170" s="48"/>
      <c r="G170" s="42"/>
    </row>
    <row r="171" spans="1:7" ht="12.75">
      <c r="A171" s="48"/>
      <c r="B171" s="44" t="s">
        <v>117</v>
      </c>
      <c r="C171" s="48"/>
      <c r="D171" s="48"/>
      <c r="E171" s="48"/>
      <c r="F171" s="48"/>
      <c r="G171" s="42"/>
    </row>
    <row r="172" spans="1:7" ht="12.75">
      <c r="A172" s="48">
        <v>3</v>
      </c>
      <c r="B172" s="44" t="s">
        <v>106</v>
      </c>
      <c r="C172" s="48" t="s">
        <v>89</v>
      </c>
      <c r="D172" s="48" t="s">
        <v>89</v>
      </c>
      <c r="E172" s="48" t="s">
        <v>89</v>
      </c>
      <c r="F172" s="48" t="s">
        <v>89</v>
      </c>
      <c r="G172" s="42"/>
    </row>
    <row r="173" spans="1:7" ht="25.5">
      <c r="A173" s="43">
        <v>4</v>
      </c>
      <c r="B173" s="44" t="s">
        <v>137</v>
      </c>
      <c r="C173" s="47" t="s">
        <v>90</v>
      </c>
      <c r="D173" s="47" t="s">
        <v>183</v>
      </c>
      <c r="E173" s="47" t="s">
        <v>90</v>
      </c>
      <c r="F173" s="47">
        <v>109.1</v>
      </c>
      <c r="G173" s="47"/>
    </row>
    <row r="174" spans="1:7" ht="12.75">
      <c r="A174" s="43">
        <v>5</v>
      </c>
      <c r="B174" s="42" t="s">
        <v>105</v>
      </c>
      <c r="C174" s="45">
        <v>-22294.7</v>
      </c>
      <c r="D174" s="43" t="s">
        <v>89</v>
      </c>
      <c r="E174" s="45">
        <v>-0.5</v>
      </c>
      <c r="F174" s="43" t="s">
        <v>89</v>
      </c>
      <c r="G174" s="42"/>
    </row>
    <row r="175" spans="1:7" ht="25.5">
      <c r="A175" s="43">
        <v>6</v>
      </c>
      <c r="B175" s="44" t="s">
        <v>104</v>
      </c>
      <c r="C175" s="43"/>
      <c r="D175" s="43"/>
      <c r="E175" s="43"/>
      <c r="F175" s="45"/>
      <c r="G175" s="42"/>
    </row>
    <row r="176" spans="1:7" ht="12.75">
      <c r="A176" s="43"/>
      <c r="B176" s="44" t="s">
        <v>116</v>
      </c>
      <c r="C176" s="43">
        <v>156.9</v>
      </c>
      <c r="D176" s="43">
        <v>311.3</v>
      </c>
      <c r="E176" s="45">
        <v>191.3</v>
      </c>
      <c r="F176" s="45">
        <f>E176/C176*100</f>
        <v>121.92479286169535</v>
      </c>
      <c r="G176" s="42"/>
    </row>
    <row r="177" spans="1:7" ht="12.75">
      <c r="A177" s="42"/>
      <c r="B177" s="40" t="s">
        <v>115</v>
      </c>
      <c r="C177" s="39">
        <v>97.6</v>
      </c>
      <c r="D177" s="43">
        <v>256.2</v>
      </c>
      <c r="E177" s="39">
        <v>223.7</v>
      </c>
      <c r="F177" s="45">
        <f>E177/C177*100</f>
        <v>229.20081967213113</v>
      </c>
      <c r="G177" s="38"/>
    </row>
    <row r="178" spans="1:7" ht="12.75">
      <c r="A178" s="68"/>
      <c r="B178" s="69"/>
      <c r="C178" s="58"/>
      <c r="D178" s="70"/>
      <c r="E178" s="58"/>
      <c r="F178" s="71"/>
      <c r="G178" s="55"/>
    </row>
    <row r="179" spans="1:7" ht="12.75">
      <c r="A179" s="55">
        <v>2</v>
      </c>
      <c r="B179" s="59"/>
      <c r="C179" s="58"/>
      <c r="D179" s="58"/>
      <c r="E179" s="58"/>
      <c r="F179" s="57"/>
      <c r="G179" s="55"/>
    </row>
    <row r="180" spans="1:7" ht="12.75">
      <c r="A180" s="54"/>
      <c r="B180" s="54"/>
      <c r="C180" s="54"/>
      <c r="D180" s="54"/>
      <c r="E180" s="54"/>
      <c r="F180" s="54"/>
      <c r="G180" s="56" t="s">
        <v>120</v>
      </c>
    </row>
    <row r="181" spans="1:7" ht="15.75">
      <c r="A181" s="54"/>
      <c r="B181" s="132" t="s">
        <v>123</v>
      </c>
      <c r="C181" s="132"/>
      <c r="D181" s="132"/>
      <c r="E181" s="132"/>
      <c r="F181" s="132"/>
      <c r="G181" s="132"/>
    </row>
    <row r="182" spans="1:7" ht="15.75">
      <c r="A182" s="54"/>
      <c r="B182" s="132" t="s">
        <v>113</v>
      </c>
      <c r="C182" s="132"/>
      <c r="D182" s="132"/>
      <c r="E182" s="132"/>
      <c r="F182" s="132"/>
      <c r="G182" s="132"/>
    </row>
    <row r="183" spans="1:7" ht="15.75">
      <c r="A183" s="54"/>
      <c r="B183" s="132" t="s">
        <v>195</v>
      </c>
      <c r="C183" s="132"/>
      <c r="D183" s="132"/>
      <c r="E183" s="132"/>
      <c r="F183" s="132"/>
      <c r="G183" s="132"/>
    </row>
    <row r="184" spans="1:7" ht="13.5" thickBot="1">
      <c r="A184" s="54"/>
      <c r="B184" s="53"/>
      <c r="C184" s="53"/>
      <c r="D184" s="53"/>
      <c r="E184" s="53"/>
      <c r="F184" s="53"/>
      <c r="G184" s="53" t="s">
        <v>112</v>
      </c>
    </row>
    <row r="185" spans="1:7" ht="13.5" thickBot="1">
      <c r="A185" s="133" t="s">
        <v>111</v>
      </c>
      <c r="B185" s="135" t="s">
        <v>110</v>
      </c>
      <c r="C185" s="136" t="s">
        <v>151</v>
      </c>
      <c r="D185" s="136"/>
      <c r="E185" s="136" t="s">
        <v>194</v>
      </c>
      <c r="F185" s="136"/>
      <c r="G185" s="137" t="s">
        <v>73</v>
      </c>
    </row>
    <row r="186" spans="1:7" ht="39" thickBot="1">
      <c r="A186" s="134"/>
      <c r="B186" s="135"/>
      <c r="C186" s="98" t="s">
        <v>87</v>
      </c>
      <c r="D186" s="98" t="s">
        <v>109</v>
      </c>
      <c r="E186" s="98" t="s">
        <v>87</v>
      </c>
      <c r="F186" s="98" t="s">
        <v>109</v>
      </c>
      <c r="G186" s="137"/>
    </row>
    <row r="187" spans="1:7" ht="12.75">
      <c r="A187" s="99"/>
      <c r="B187" s="99"/>
      <c r="C187" s="99"/>
      <c r="D187" s="99"/>
      <c r="E187" s="99"/>
      <c r="F187" s="99"/>
      <c r="G187" s="99"/>
    </row>
    <row r="188" spans="1:7" ht="25.5">
      <c r="A188" s="48">
        <v>1</v>
      </c>
      <c r="B188" s="52" t="s">
        <v>108</v>
      </c>
      <c r="C188" s="51">
        <v>36144.1</v>
      </c>
      <c r="D188" s="48">
        <v>116</v>
      </c>
      <c r="E188" s="51">
        <v>41755.3</v>
      </c>
      <c r="F188" s="49">
        <f>E188/C188*100</f>
        <v>115.52452544122002</v>
      </c>
      <c r="G188" s="42"/>
    </row>
    <row r="189" spans="1:7" ht="25.5">
      <c r="A189" s="48">
        <v>2</v>
      </c>
      <c r="B189" s="44" t="s">
        <v>107</v>
      </c>
      <c r="C189" s="48"/>
      <c r="D189" s="48"/>
      <c r="E189" s="48"/>
      <c r="F189" s="49"/>
      <c r="G189" s="42"/>
    </row>
    <row r="190" spans="1:7" ht="25.5">
      <c r="A190" s="48"/>
      <c r="B190" s="44" t="s">
        <v>169</v>
      </c>
      <c r="C190" s="51">
        <v>15035.2</v>
      </c>
      <c r="D190" s="48">
        <v>110</v>
      </c>
      <c r="E190" s="51">
        <v>19663.6</v>
      </c>
      <c r="F190" s="49">
        <f>E190/C190*100</f>
        <v>130.78376077471532</v>
      </c>
      <c r="G190" s="42"/>
    </row>
    <row r="191" spans="1:7" ht="12.75">
      <c r="A191" s="48"/>
      <c r="B191" s="44" t="s">
        <v>170</v>
      </c>
      <c r="C191" s="51">
        <v>13545.3</v>
      </c>
      <c r="D191" s="48">
        <v>121</v>
      </c>
      <c r="E191" s="51">
        <v>14101.5</v>
      </c>
      <c r="F191" s="49">
        <f>E191/C191*100</f>
        <v>104.1062213461496</v>
      </c>
      <c r="G191" s="42"/>
    </row>
    <row r="192" spans="1:7" ht="12.75">
      <c r="A192" s="48"/>
      <c r="B192" s="44" t="s">
        <v>171</v>
      </c>
      <c r="C192" s="51">
        <v>6514.7</v>
      </c>
      <c r="D192" s="48">
        <v>125</v>
      </c>
      <c r="E192" s="51">
        <v>6870</v>
      </c>
      <c r="F192" s="49">
        <f>E192/C192*100</f>
        <v>105.45381982286214</v>
      </c>
      <c r="G192" s="42"/>
    </row>
    <row r="193" spans="1:7" ht="12.75">
      <c r="A193" s="48"/>
      <c r="B193" s="44" t="s">
        <v>172</v>
      </c>
      <c r="C193" s="51">
        <v>1048.9</v>
      </c>
      <c r="D193" s="48">
        <v>109</v>
      </c>
      <c r="E193" s="51">
        <v>1120.3</v>
      </c>
      <c r="F193" s="49">
        <f>E193/C193*100</f>
        <v>106.80713128038897</v>
      </c>
      <c r="G193" s="42"/>
    </row>
    <row r="194" spans="1:7" ht="12.75">
      <c r="A194" s="48">
        <v>3</v>
      </c>
      <c r="B194" s="44" t="s">
        <v>106</v>
      </c>
      <c r="C194" s="48"/>
      <c r="D194" s="48"/>
      <c r="E194" s="48"/>
      <c r="F194" s="49"/>
      <c r="G194" s="42"/>
    </row>
    <row r="195" spans="1:7" ht="25.5">
      <c r="A195" s="43">
        <v>4</v>
      </c>
      <c r="B195" s="44" t="s">
        <v>136</v>
      </c>
      <c r="C195" s="47" t="s">
        <v>90</v>
      </c>
      <c r="D195" s="47">
        <v>113</v>
      </c>
      <c r="E195" s="47" t="s">
        <v>90</v>
      </c>
      <c r="F195" s="49">
        <v>109.1</v>
      </c>
      <c r="G195" s="47"/>
    </row>
    <row r="196" spans="1:7" ht="12.75">
      <c r="A196" s="43">
        <v>7</v>
      </c>
      <c r="B196" s="42" t="s">
        <v>105</v>
      </c>
      <c r="C196" s="45">
        <v>-3560</v>
      </c>
      <c r="D196" s="60" t="s">
        <v>89</v>
      </c>
      <c r="E196" s="46"/>
      <c r="F196" s="49" t="s">
        <v>89</v>
      </c>
      <c r="G196" s="42"/>
    </row>
    <row r="197" spans="1:7" ht="25.5">
      <c r="A197" s="43">
        <v>6</v>
      </c>
      <c r="B197" s="44" t="s">
        <v>104</v>
      </c>
      <c r="C197" s="43"/>
      <c r="D197" s="43"/>
      <c r="E197" s="43"/>
      <c r="F197" s="49"/>
      <c r="G197" s="42"/>
    </row>
    <row r="198" spans="1:7" ht="25.5">
      <c r="A198" s="42"/>
      <c r="B198" s="44" t="s">
        <v>122</v>
      </c>
      <c r="C198" s="45">
        <v>7.8</v>
      </c>
      <c r="D198" s="43">
        <v>107</v>
      </c>
      <c r="E198" s="45">
        <v>9.7</v>
      </c>
      <c r="F198" s="49">
        <f>E198/C198*100</f>
        <v>124.35897435897436</v>
      </c>
      <c r="G198" s="42"/>
    </row>
    <row r="199" spans="1:7" ht="12.75">
      <c r="A199" s="42"/>
      <c r="B199" s="44" t="s">
        <v>121</v>
      </c>
      <c r="C199" s="45">
        <v>365.8</v>
      </c>
      <c r="D199" s="43">
        <v>116</v>
      </c>
      <c r="E199" s="45">
        <v>368.6</v>
      </c>
      <c r="F199" s="49">
        <f>E199/C199*100</f>
        <v>100.7654455986878</v>
      </c>
      <c r="G199" s="42"/>
    </row>
    <row r="200" spans="1:7" ht="12.75">
      <c r="A200" s="38"/>
      <c r="B200" s="44" t="s">
        <v>173</v>
      </c>
      <c r="C200" s="63">
        <v>169.4</v>
      </c>
      <c r="D200" s="63">
        <v>120</v>
      </c>
      <c r="E200" s="63">
        <v>172.7</v>
      </c>
      <c r="F200" s="49">
        <f>E200/C200*100</f>
        <v>101.94805194805194</v>
      </c>
      <c r="G200" s="38"/>
    </row>
    <row r="201" spans="1:7" ht="12.75">
      <c r="A201" s="38"/>
      <c r="B201" s="44" t="s">
        <v>174</v>
      </c>
      <c r="C201" s="63">
        <v>2.4</v>
      </c>
      <c r="D201" s="63">
        <v>104</v>
      </c>
      <c r="E201" s="63">
        <v>2.2</v>
      </c>
      <c r="F201" s="49">
        <f>E201/C201*100</f>
        <v>91.66666666666667</v>
      </c>
      <c r="G201" s="38"/>
    </row>
  </sheetData>
  <sheetProtection/>
  <mergeCells count="68">
    <mergeCell ref="B2:G2"/>
    <mergeCell ref="B3:G3"/>
    <mergeCell ref="B4:G4"/>
    <mergeCell ref="A6:A7"/>
    <mergeCell ref="B6:B7"/>
    <mergeCell ref="C6:D6"/>
    <mergeCell ref="E6:F6"/>
    <mergeCell ref="G6:G7"/>
    <mergeCell ref="B50:G50"/>
    <mergeCell ref="B51:G51"/>
    <mergeCell ref="B52:G52"/>
    <mergeCell ref="A54:A55"/>
    <mergeCell ref="B54:B55"/>
    <mergeCell ref="C54:D54"/>
    <mergeCell ref="E54:F54"/>
    <mergeCell ref="G54:G55"/>
    <mergeCell ref="A56:G56"/>
    <mergeCell ref="B72:G72"/>
    <mergeCell ref="B73:G73"/>
    <mergeCell ref="B74:G74"/>
    <mergeCell ref="A76:A77"/>
    <mergeCell ref="B76:B77"/>
    <mergeCell ref="C76:D76"/>
    <mergeCell ref="E76:F76"/>
    <mergeCell ref="G76:G77"/>
    <mergeCell ref="A78:G78"/>
    <mergeCell ref="B95:G95"/>
    <mergeCell ref="B96:G96"/>
    <mergeCell ref="B97:G97"/>
    <mergeCell ref="A99:A100"/>
    <mergeCell ref="B99:B100"/>
    <mergeCell ref="C99:D99"/>
    <mergeCell ref="E99:F99"/>
    <mergeCell ref="G99:G100"/>
    <mergeCell ref="B117:G117"/>
    <mergeCell ref="B118:G118"/>
    <mergeCell ref="B119:G119"/>
    <mergeCell ref="A121:A122"/>
    <mergeCell ref="B121:B122"/>
    <mergeCell ref="C121:D121"/>
    <mergeCell ref="E121:F121"/>
    <mergeCell ref="G121:G122"/>
    <mergeCell ref="B138:G138"/>
    <mergeCell ref="B139:G139"/>
    <mergeCell ref="B140:G140"/>
    <mergeCell ref="A142:A143"/>
    <mergeCell ref="B142:B143"/>
    <mergeCell ref="C142:D142"/>
    <mergeCell ref="E142:F142"/>
    <mergeCell ref="G142:G143"/>
    <mergeCell ref="A144:G144"/>
    <mergeCell ref="B158:G158"/>
    <mergeCell ref="B159:G159"/>
    <mergeCell ref="B160:G160"/>
    <mergeCell ref="A162:A163"/>
    <mergeCell ref="B162:B163"/>
    <mergeCell ref="C162:D162"/>
    <mergeCell ref="E162:F162"/>
    <mergeCell ref="G162:G163"/>
    <mergeCell ref="A164:G164"/>
    <mergeCell ref="B181:G181"/>
    <mergeCell ref="B182:G182"/>
    <mergeCell ref="B183:G183"/>
    <mergeCell ref="A185:A186"/>
    <mergeCell ref="B185:B186"/>
    <mergeCell ref="C185:D185"/>
    <mergeCell ref="E185:F185"/>
    <mergeCell ref="G185:G18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2018-07-20T09:43:19Z</cp:lastPrinted>
  <dcterms:modified xsi:type="dcterms:W3CDTF">2018-07-23T09:12:10Z</dcterms:modified>
  <cp:category/>
  <cp:version/>
  <cp:contentType/>
  <cp:contentStatus/>
</cp:coreProperties>
</file>