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'!#REF!</definedName>
  </definedNames>
  <calcPr fullCalcOnLoad="1"/>
</workbook>
</file>

<file path=xl/sharedStrings.xml><?xml version="1.0" encoding="utf-8"?>
<sst xmlns="http://schemas.openxmlformats.org/spreadsheetml/2006/main" count="408" uniqueCount="206">
  <si>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</si>
  <si>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</si>
  <si>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</si>
  <si>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</si>
  <si>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</si>
  <si>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</si>
  <si>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</si>
  <si>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</si>
  <si>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</si>
  <si>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</si>
  <si>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</si>
  <si>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</si>
  <si>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</si>
  <si>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</si>
  <si>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</si>
  <si>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</si>
  <si>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</si>
  <si>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</si>
  <si>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</si>
  <si>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</si>
  <si>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</si>
  <si>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</si>
  <si>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</si>
  <si>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</si>
  <si>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</si>
  <si>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</si>
  <si>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</si>
  <si>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</si>
  <si>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</si>
  <si>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</si>
  <si>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</si>
  <si>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</si>
  <si>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</si>
  <si>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</si>
  <si>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</si>
  <si>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</si>
  <si>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</si>
  <si>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</si>
  <si>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</si>
  <si>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</si>
  <si>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</si>
  <si>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</si>
  <si>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</si>
  <si>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</si>
  <si>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</si>
  <si>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</si>
  <si>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</si>
  <si>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</si>
  <si>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</si>
  <si>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</si>
  <si>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</si>
  <si>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</si>
  <si>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</si>
  <si>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</si>
  <si>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</si>
  <si>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</si>
  <si>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</si>
  <si>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</si>
  <si>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</si>
  <si>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</si>
  <si>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</si>
  <si>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</si>
  <si>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</si>
  <si>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</si>
  <si>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</si>
  <si>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</si>
  <si>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</si>
  <si>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</si>
  <si>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</si>
  <si>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</si>
  <si>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</si>
  <si>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</si>
  <si>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</si>
  <si>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</si>
  <si>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</si>
  <si>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</si>
  <si>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</si>
  <si>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</si>
  <si>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</si>
  <si>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</si>
  <si>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</si>
  <si>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</si>
  <si>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</si>
  <si>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</si>
  <si>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</si>
  <si>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</si>
  <si>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</si>
  <si>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</si>
  <si>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</si>
  <si>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</si>
  <si>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</si>
  <si>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</si>
  <si>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</si>
  <si>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</si>
  <si>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</si>
  <si>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</si>
  <si>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</si>
  <si>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</si>
  <si>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</si>
  <si>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</si>
  <si>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</si>
  <si>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</si>
  <si>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</si>
  <si>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</si>
  <si>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</si>
  <si>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</si>
  <si>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</si>
  <si>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</si>
  <si>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</si>
  <si>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</si>
  <si>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</si>
  <si>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</si>
  <si>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</si>
  <si>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</si>
  <si>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</si>
  <si>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</si>
  <si>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</si>
  <si>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</si>
  <si>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</si>
  <si>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</si>
  <si>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</si>
  <si>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</si>
  <si>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</si>
  <si>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</si>
  <si>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</si>
  <si>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</si>
  <si>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</si>
  <si>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</si>
  <si>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</si>
  <si>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</si>
  <si>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</si>
  <si>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</si>
  <si>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</si>
  <si>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</si>
  <si>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</si>
  <si>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</si>
  <si>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</si>
  <si>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</si>
  <si>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   90.00.1 Удаление и обработка сточных вод  т.м3</t>
  </si>
  <si>
    <t xml:space="preserve">   40.30.2 Передача пара и горячей воды</t>
  </si>
  <si>
    <r>
      <t>Объем платных услуг населению в действующих ценах - всего, тыс.рублей *</t>
    </r>
    <r>
      <rPr>
        <vertAlign val="superscript"/>
        <sz val="16"/>
        <rFont val="Times New Roman"/>
        <family val="1"/>
      </rPr>
      <t xml:space="preserve">)               </t>
    </r>
    <r>
      <rPr>
        <sz val="16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</si>
  <si>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6"/>
        <rFont val="Times New Roman"/>
        <family val="1"/>
      </rPr>
      <t>**)</t>
    </r>
  </si>
  <si>
    <t>Оборот малых предприятий в действующих ценах, млн рублей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</si>
  <si>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</si>
  <si>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</si>
  <si>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</si>
  <si>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</si>
  <si>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</si>
  <si>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</si>
  <si>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</si>
  <si>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</si>
  <si>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</si>
  <si>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</si>
  <si>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-   Разработка гравийных и песчаных карьеров, добыча глины и каолина 08.12</t>
  </si>
  <si>
    <t xml:space="preserve"> -  смеси песчано-гравийные 08.12.12</t>
  </si>
  <si>
    <t xml:space="preserve">   Производство прочих пищевых продуктов  10.8 </t>
  </si>
  <si>
    <t xml:space="preserve">      - кондитерские изделия 10.8</t>
  </si>
  <si>
    <t xml:space="preserve"> -  хлеб и хлебобулочные изделия               т.</t>
  </si>
  <si>
    <t xml:space="preserve">      -  хлеб и хлебобулочные изделия  10.8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</si>
  <si>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</si>
  <si>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</si>
  <si>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</si>
  <si>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</si>
  <si>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</si>
  <si>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</si>
  <si>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"Водоснабжение; водоотведение, организация сбораи утилизация отходов, деятельность по ликвидации загрязнений" млн. рублей</t>
  </si>
  <si>
    <t>"Водоснабжение; водоотведение, организация сбораи утилизация отходов, деятельность по ликвидации загрязнений", млн. рублей</t>
  </si>
  <si>
    <r>
      <t xml:space="preserve">      - за период (январь-март*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</si>
  <si>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</si>
  <si>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</si>
  <si>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</si>
  <si>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</si>
  <si>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</si>
  <si>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</si>
  <si>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</si>
  <si>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</si>
  <si>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</si>
  <si>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</si>
  <si>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</si>
  <si>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</si>
  <si>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</si>
  <si>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</si>
  <si>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сечка</t>
  </si>
  <si>
    <t xml:space="preserve"> - дробленка</t>
  </si>
  <si>
    <t>Производство основных видов продукции (в соответствующих натуральных единицах измерения)***тонн</t>
  </si>
  <si>
    <t xml:space="preserve"> - щебень по фракциям   08.12.12</t>
  </si>
  <si>
    <t>январь - март  2019 г</t>
  </si>
  <si>
    <t>январь - март  2019 года</t>
  </si>
  <si>
    <t>в 2,6 р</t>
  </si>
  <si>
    <t>январь - март  2020 г</t>
  </si>
  <si>
    <t>за январь - март  2020года</t>
  </si>
  <si>
    <t>за январь - март  2020 года</t>
  </si>
  <si>
    <t>январь - март  2020 года</t>
  </si>
  <si>
    <t xml:space="preserve">Данные по  АО "Богучармолоко"   </t>
  </si>
  <si>
    <t xml:space="preserve">Данные по  ООО  "Строительные материалы - Тихий Дон"   </t>
  </si>
  <si>
    <t xml:space="preserve">Данные по  ООО  "Тихий Дон"  </t>
  </si>
  <si>
    <t>за январь - март 2020 года</t>
  </si>
  <si>
    <t xml:space="preserve"> - ядро подсолнечника обжареное соленое</t>
  </si>
  <si>
    <t xml:space="preserve"> - ядро подсолнечника обжаренное соленое в стакане</t>
  </si>
  <si>
    <t xml:space="preserve"> - козинаки</t>
  </si>
  <si>
    <t xml:space="preserve"> - ядро подсолнечника обжареное соленое в стакане</t>
  </si>
  <si>
    <t>в 7,6 р</t>
  </si>
  <si>
    <t xml:space="preserve">Население на начало отчетного периода - 36999 чел. </t>
  </si>
  <si>
    <t>в 3,7 р.</t>
  </si>
  <si>
    <t>в 3,6 р.</t>
  </si>
  <si>
    <t>в 5 р. 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</si>
</sst>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  <numFmt numFmtId="181" formatCode="#,##0.000"/>
  </numFmts>
  <fonts count="6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/>
    </xf>
    <xf numFmtId="172" fontId="8" fillId="3" borderId="10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23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left" wrapText="1"/>
    </xf>
    <xf numFmtId="2" fontId="60" fillId="34" borderId="0" xfId="0" applyNumberFormat="1" applyFont="1" applyFill="1" applyBorder="1" applyAlignment="1">
      <alignment horizontal="left" wrapText="1"/>
    </xf>
    <xf numFmtId="0" fontId="18" fillId="33" borderId="0" xfId="52" applyFont="1" applyFill="1" applyAlignment="1">
      <alignment horizontal="center"/>
      <protection/>
    </xf>
    <xf numFmtId="0" fontId="4" fillId="33" borderId="13" xfId="52" applyFont="1" applyFill="1" applyBorder="1" applyAlignment="1">
      <alignment horizontal="center" wrapText="1"/>
      <protection/>
    </xf>
    <xf numFmtId="0" fontId="4" fillId="33" borderId="14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16" fillId="33" borderId="12" xfId="52" applyFont="1" applyFill="1" applyBorder="1" applyAlignment="1">
      <alignment horizontal="center" wrapText="1"/>
      <protection/>
    </xf>
    <xf numFmtId="0" fontId="16" fillId="33" borderId="17" xfId="52" applyFont="1" applyFill="1" applyBorder="1" applyAlignment="1">
      <alignment horizontal="center" wrapText="1"/>
      <protection/>
    </xf>
    <xf numFmtId="0" fontId="16" fillId="33" borderId="18" xfId="52" applyFont="1" applyFill="1" applyBorder="1" applyAlignment="1">
      <alignment horizontal="center" wrapText="1"/>
      <protection/>
    </xf>
    <xf numFmtId="0" fontId="16" fillId="33" borderId="19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="120" zoomScaleSheetLayoutView="120" zoomScalePageLayoutView="0" workbookViewId="0" topLeftCell="A61">
      <selection activeCell="E77" sqref="E77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2.140625" style="0" customWidth="1"/>
    <col min="4" max="4" width="9.8515625" style="0" customWidth="1"/>
    <col min="5" max="5" width="12.8515625" style="0" customWidth="1"/>
    <col min="6" max="6" width="11.28125" style="0" customWidth="1"/>
    <col min="7" max="7" width="16.28125" style="1" customWidth="1"/>
  </cols>
  <sheetData>
    <row r="1" spans="1:7" ht="12.75">
      <c r="A1" s="2"/>
      <c r="B1" s="2"/>
      <c r="C1" s="3"/>
      <c r="D1" s="3"/>
      <c r="E1" s="3"/>
      <c r="F1" s="3"/>
      <c r="G1" s="3" t="s">
        <v>69</v>
      </c>
    </row>
    <row r="2" spans="1:7" ht="18.75" customHeight="1">
      <c r="A2" s="114" t="s">
        <v>70</v>
      </c>
      <c r="B2" s="114"/>
      <c r="C2" s="114"/>
      <c r="D2" s="114"/>
      <c r="E2" s="114"/>
      <c r="F2" s="114"/>
      <c r="G2" s="114"/>
    </row>
    <row r="3" spans="1:7" ht="18.75">
      <c r="A3" s="114" t="s">
        <v>71</v>
      </c>
      <c r="B3" s="114"/>
      <c r="C3" s="114"/>
      <c r="D3" s="114"/>
      <c r="E3" s="114"/>
      <c r="F3" s="114"/>
      <c r="G3" s="114"/>
    </row>
    <row r="4" spans="1:7" ht="18.75">
      <c r="A4" s="114" t="s">
        <v>91</v>
      </c>
      <c r="B4" s="114"/>
      <c r="C4" s="114"/>
      <c r="D4" s="114"/>
      <c r="E4" s="114"/>
      <c r="F4" s="114"/>
      <c r="G4" s="114"/>
    </row>
    <row r="5" spans="1:7" ht="18.75">
      <c r="A5" s="114" t="s">
        <v>190</v>
      </c>
      <c r="B5" s="114"/>
      <c r="C5" s="114"/>
      <c r="D5" s="114"/>
      <c r="E5" s="114"/>
      <c r="F5" s="114"/>
      <c r="G5" s="114"/>
    </row>
    <row r="6" spans="1:7" ht="18.75">
      <c r="A6" s="115" t="s">
        <v>92</v>
      </c>
      <c r="B6" s="115"/>
      <c r="C6" s="115"/>
      <c r="D6" s="115"/>
      <c r="E6" s="115"/>
      <c r="F6" s="115"/>
      <c r="G6" s="115"/>
    </row>
    <row r="7" spans="1:7" ht="18" customHeight="1">
      <c r="A7" s="116" t="s">
        <v>202</v>
      </c>
      <c r="B7" s="116"/>
      <c r="C7" s="116"/>
      <c r="D7" s="116"/>
      <c r="E7" s="116"/>
      <c r="F7" s="116"/>
      <c r="G7" s="116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08" t="s">
        <v>72</v>
      </c>
      <c r="B9" s="108"/>
      <c r="C9" s="113" t="s">
        <v>186</v>
      </c>
      <c r="D9" s="113"/>
      <c r="E9" s="113" t="s">
        <v>189</v>
      </c>
      <c r="F9" s="113"/>
      <c r="G9" s="108" t="s">
        <v>73</v>
      </c>
    </row>
    <row r="10" spans="1:7" ht="96.75" customHeight="1">
      <c r="A10" s="108"/>
      <c r="B10" s="108"/>
      <c r="C10" s="83" t="s">
        <v>85</v>
      </c>
      <c r="D10" s="83" t="s">
        <v>86</v>
      </c>
      <c r="E10" s="83" t="s">
        <v>87</v>
      </c>
      <c r="F10" s="83" t="s">
        <v>88</v>
      </c>
      <c r="G10" s="108"/>
    </row>
    <row r="11" spans="1:7" ht="24.75">
      <c r="A11" s="13"/>
      <c r="B11" s="14" t="s">
        <v>74</v>
      </c>
      <c r="C11" s="112" t="s">
        <v>75</v>
      </c>
      <c r="D11" s="112"/>
      <c r="E11" s="112"/>
      <c r="F11" s="112"/>
      <c r="G11" s="112"/>
    </row>
    <row r="12" spans="1:7" ht="83.25" customHeight="1">
      <c r="A12" s="20" t="s">
        <v>93</v>
      </c>
      <c r="B12" s="20"/>
      <c r="C12" s="90">
        <f>C14+C15+C16+C17</f>
        <v>261.369</v>
      </c>
      <c r="D12" s="91">
        <v>70</v>
      </c>
      <c r="E12" s="90">
        <f>E14+E15+E16+E17</f>
        <v>363.43500000000006</v>
      </c>
      <c r="F12" s="91">
        <f>E12/C12*100</f>
        <v>139.05053774548628</v>
      </c>
      <c r="G12" s="21"/>
    </row>
    <row r="13" spans="1:7" ht="18.75">
      <c r="A13" s="20" t="s">
        <v>76</v>
      </c>
      <c r="B13" s="20"/>
      <c r="C13" s="16"/>
      <c r="D13" s="17"/>
      <c r="E13" s="16"/>
      <c r="F13" s="17"/>
      <c r="G13" s="21"/>
    </row>
    <row r="14" spans="1:7" ht="39.75" customHeight="1">
      <c r="A14" s="20" t="s">
        <v>77</v>
      </c>
      <c r="B14" s="22" t="s">
        <v>161</v>
      </c>
      <c r="C14" s="15">
        <v>3.833</v>
      </c>
      <c r="D14" s="17">
        <v>3</v>
      </c>
      <c r="E14" s="15">
        <v>29.213</v>
      </c>
      <c r="F14" s="17" t="s">
        <v>201</v>
      </c>
      <c r="G14" s="21"/>
    </row>
    <row r="15" spans="1:7" ht="37.5">
      <c r="A15" s="20" t="s">
        <v>78</v>
      </c>
      <c r="B15" s="22" t="s">
        <v>162</v>
      </c>
      <c r="C15" s="15">
        <v>228.931</v>
      </c>
      <c r="D15" s="17">
        <v>117</v>
      </c>
      <c r="E15" s="15">
        <v>308.142</v>
      </c>
      <c r="F15" s="17">
        <f>E15/C15*100</f>
        <v>134.6003817744211</v>
      </c>
      <c r="G15" s="21"/>
    </row>
    <row r="16" spans="1:7" ht="63.75" customHeight="1">
      <c r="A16" s="20" t="s">
        <v>163</v>
      </c>
      <c r="B16" s="22" t="s">
        <v>79</v>
      </c>
      <c r="C16" s="15">
        <v>18.159</v>
      </c>
      <c r="D16" s="17">
        <v>99</v>
      </c>
      <c r="E16" s="15">
        <v>15.362</v>
      </c>
      <c r="F16" s="17">
        <f>E16/C16*100</f>
        <v>84.59716944765681</v>
      </c>
      <c r="G16" s="21"/>
    </row>
    <row r="17" spans="1:7" ht="72.75" customHeight="1">
      <c r="A17" s="20" t="s">
        <v>166</v>
      </c>
      <c r="B17" s="22" t="s">
        <v>164</v>
      </c>
      <c r="C17" s="15">
        <v>10.446</v>
      </c>
      <c r="D17" s="17">
        <v>104</v>
      </c>
      <c r="E17" s="15">
        <v>10.718</v>
      </c>
      <c r="F17" s="17">
        <f>E17/C17*100</f>
        <v>102.60386750909439</v>
      </c>
      <c r="G17" s="21"/>
    </row>
    <row r="18" spans="1:7" ht="78.75">
      <c r="A18" s="23" t="s">
        <v>135</v>
      </c>
      <c r="B18" s="23"/>
      <c r="C18" s="18" t="s">
        <v>90</v>
      </c>
      <c r="D18" s="92">
        <v>64</v>
      </c>
      <c r="E18" s="19" t="s">
        <v>90</v>
      </c>
      <c r="F18" s="92">
        <v>151</v>
      </c>
      <c r="G18" s="21"/>
    </row>
    <row r="19" spans="1:7" ht="41.25">
      <c r="A19" s="24" t="s">
        <v>94</v>
      </c>
      <c r="B19" s="24"/>
      <c r="C19" s="90">
        <f>C21+C22+C23+C24</f>
        <v>268.17600000000004</v>
      </c>
      <c r="D19" s="92">
        <v>70</v>
      </c>
      <c r="E19" s="90">
        <f>E21+E22+E23+E24</f>
        <v>358.87570000000005</v>
      </c>
      <c r="F19" s="92">
        <f>E19/C19*100</f>
        <v>133.8209608615238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9" customHeight="1">
      <c r="A21" s="20" t="s">
        <v>77</v>
      </c>
      <c r="B21" s="22" t="s">
        <v>161</v>
      </c>
      <c r="C21" s="15">
        <v>3.833</v>
      </c>
      <c r="D21" s="16">
        <v>3</v>
      </c>
      <c r="E21" s="15">
        <v>29.213</v>
      </c>
      <c r="F21" s="17" t="s">
        <v>201</v>
      </c>
      <c r="G21" s="24"/>
    </row>
    <row r="22" spans="1:7" ht="38.25" customHeight="1">
      <c r="A22" s="20" t="s">
        <v>78</v>
      </c>
      <c r="B22" s="22" t="s">
        <v>162</v>
      </c>
      <c r="C22" s="15">
        <v>235.838</v>
      </c>
      <c r="D22" s="16">
        <v>117</v>
      </c>
      <c r="E22" s="15">
        <v>303.5827</v>
      </c>
      <c r="F22" s="17">
        <f>E22/C22*100</f>
        <v>128.72509943266138</v>
      </c>
      <c r="G22" s="24"/>
    </row>
    <row r="23" spans="1:7" ht="57.75" customHeight="1">
      <c r="A23" s="20" t="s">
        <v>163</v>
      </c>
      <c r="B23" s="22" t="s">
        <v>79</v>
      </c>
      <c r="C23" s="15">
        <v>18.059</v>
      </c>
      <c r="D23" s="16">
        <v>99</v>
      </c>
      <c r="E23" s="15">
        <v>15.362</v>
      </c>
      <c r="F23" s="17">
        <f>E23/C23*100</f>
        <v>85.06561825128745</v>
      </c>
      <c r="G23" s="24"/>
    </row>
    <row r="24" spans="1:7" ht="78.75" customHeight="1">
      <c r="A24" s="20" t="s">
        <v>165</v>
      </c>
      <c r="B24" s="22" t="s">
        <v>164</v>
      </c>
      <c r="C24" s="15">
        <v>10.446</v>
      </c>
      <c r="D24" s="16">
        <v>104</v>
      </c>
      <c r="E24" s="15">
        <v>10.718</v>
      </c>
      <c r="F24" s="17">
        <f>E24/C24*100</f>
        <v>102.60386750909439</v>
      </c>
      <c r="G24" s="24"/>
    </row>
    <row r="25" spans="1:7" ht="22.5">
      <c r="A25" s="109" t="s">
        <v>95</v>
      </c>
      <c r="B25" s="109"/>
      <c r="C25" s="109"/>
      <c r="D25" s="109"/>
      <c r="E25" s="109"/>
      <c r="F25" s="109"/>
      <c r="G25" s="109"/>
    </row>
    <row r="26" spans="1:7" ht="22.5">
      <c r="A26" s="110" t="s">
        <v>96</v>
      </c>
      <c r="B26" s="110"/>
      <c r="C26" s="110"/>
      <c r="D26" s="110"/>
      <c r="E26" s="110"/>
      <c r="F26" s="110"/>
      <c r="G26" s="110"/>
    </row>
    <row r="27" spans="1:7" ht="15" customHeight="1">
      <c r="A27" s="101" t="s">
        <v>81</v>
      </c>
      <c r="B27" s="101"/>
      <c r="C27" s="102"/>
      <c r="D27" s="102"/>
      <c r="E27" s="102"/>
      <c r="F27" s="102"/>
      <c r="G27" s="102"/>
    </row>
    <row r="28" spans="1:7" ht="18.75">
      <c r="A28" s="111" t="s">
        <v>68</v>
      </c>
      <c r="B28" s="111"/>
      <c r="C28" s="26"/>
      <c r="D28" s="26"/>
      <c r="E28" s="26"/>
      <c r="F28" s="26"/>
      <c r="G28" s="27"/>
    </row>
    <row r="29" spans="1:7" ht="18.75">
      <c r="A29" s="106" t="s">
        <v>82</v>
      </c>
      <c r="B29" s="106"/>
      <c r="C29" s="17">
        <v>0</v>
      </c>
      <c r="D29" s="17">
        <v>0</v>
      </c>
      <c r="E29" s="17">
        <v>0</v>
      </c>
      <c r="F29" s="17">
        <v>0</v>
      </c>
      <c r="G29" s="21"/>
    </row>
    <row r="30" spans="1:7" ht="18.75">
      <c r="A30" s="106" t="s">
        <v>83</v>
      </c>
      <c r="B30" s="106"/>
      <c r="C30" s="17">
        <v>0</v>
      </c>
      <c r="D30" s="17">
        <v>0</v>
      </c>
      <c r="E30" s="17">
        <v>0</v>
      </c>
      <c r="F30" s="17">
        <v>0</v>
      </c>
      <c r="G30" s="21"/>
    </row>
    <row r="31" spans="1:7" ht="18.75">
      <c r="A31" s="106" t="s">
        <v>84</v>
      </c>
      <c r="B31" s="106"/>
      <c r="C31" s="17">
        <v>0</v>
      </c>
      <c r="D31" s="17">
        <v>0</v>
      </c>
      <c r="E31" s="17">
        <v>0</v>
      </c>
      <c r="F31" s="17">
        <v>0</v>
      </c>
      <c r="G31" s="28"/>
    </row>
    <row r="32" spans="1:7" ht="18.75">
      <c r="A32" s="106" t="s">
        <v>83</v>
      </c>
      <c r="B32" s="106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06" t="s">
        <v>0</v>
      </c>
      <c r="B33" s="106"/>
      <c r="C33" s="17">
        <v>0</v>
      </c>
      <c r="D33" s="17">
        <v>0</v>
      </c>
      <c r="E33" s="17">
        <v>0</v>
      </c>
      <c r="F33" s="17">
        <v>0</v>
      </c>
      <c r="G33" s="21"/>
    </row>
    <row r="34" spans="1:7" ht="18.75">
      <c r="A34" s="106" t="s">
        <v>83</v>
      </c>
      <c r="B34" s="106"/>
      <c r="C34" s="17">
        <v>0</v>
      </c>
      <c r="D34" s="17">
        <v>0</v>
      </c>
      <c r="E34" s="17">
        <v>0</v>
      </c>
      <c r="F34" s="17">
        <v>0</v>
      </c>
      <c r="G34" s="21"/>
    </row>
    <row r="35" spans="1:7" ht="18.75">
      <c r="A35" s="106" t="s">
        <v>1</v>
      </c>
      <c r="B35" s="106"/>
      <c r="C35" s="17">
        <v>0</v>
      </c>
      <c r="D35" s="17">
        <v>0</v>
      </c>
      <c r="E35" s="17">
        <v>0</v>
      </c>
      <c r="F35" s="17">
        <v>0</v>
      </c>
      <c r="G35" s="21"/>
    </row>
    <row r="36" spans="1:7" ht="18.75">
      <c r="A36" s="106" t="s">
        <v>2</v>
      </c>
      <c r="B36" s="106"/>
      <c r="C36" s="17">
        <v>0</v>
      </c>
      <c r="D36" s="17">
        <v>0</v>
      </c>
      <c r="E36" s="17">
        <v>0</v>
      </c>
      <c r="F36" s="17">
        <v>0</v>
      </c>
      <c r="G36" s="21"/>
    </row>
    <row r="37" spans="1:7" ht="33.75" customHeight="1">
      <c r="A37" s="104" t="s">
        <v>133</v>
      </c>
      <c r="B37" s="104"/>
      <c r="C37" s="17">
        <v>0</v>
      </c>
      <c r="D37" s="17">
        <v>0</v>
      </c>
      <c r="E37" s="17">
        <v>0</v>
      </c>
      <c r="F37" s="17">
        <v>0</v>
      </c>
      <c r="G37" s="29"/>
    </row>
    <row r="38" spans="1:7" ht="19.5" customHeight="1">
      <c r="A38" s="104" t="s">
        <v>134</v>
      </c>
      <c r="B38" s="104"/>
      <c r="C38" s="17">
        <v>0</v>
      </c>
      <c r="D38" s="17">
        <v>0</v>
      </c>
      <c r="E38" s="17">
        <v>0</v>
      </c>
      <c r="F38" s="17">
        <v>0</v>
      </c>
      <c r="G38" s="29"/>
    </row>
    <row r="39" spans="1:7" ht="18.75">
      <c r="A39" s="107" t="s">
        <v>3</v>
      </c>
      <c r="B39" s="107"/>
      <c r="C39" s="84"/>
      <c r="D39" s="84"/>
      <c r="E39" s="84"/>
      <c r="F39" s="85"/>
      <c r="G39" s="86"/>
    </row>
    <row r="40" spans="1:7" ht="38.25" customHeight="1">
      <c r="A40" s="104" t="s">
        <v>4</v>
      </c>
      <c r="B40" s="104"/>
      <c r="C40" s="15">
        <v>0.053</v>
      </c>
      <c r="D40" s="33">
        <v>86.9</v>
      </c>
      <c r="E40" s="15">
        <v>0.27</v>
      </c>
      <c r="F40" s="16" t="s">
        <v>205</v>
      </c>
      <c r="G40" s="29"/>
    </row>
    <row r="41" spans="1:7" ht="18.75">
      <c r="A41" s="104" t="s">
        <v>5</v>
      </c>
      <c r="B41" s="104"/>
      <c r="C41" s="15">
        <v>0.668</v>
      </c>
      <c r="D41" s="16">
        <v>88.9</v>
      </c>
      <c r="E41" s="15">
        <v>0.579</v>
      </c>
      <c r="F41" s="17">
        <f aca="true" t="shared" si="0" ref="F41:F50">E41/C41*100</f>
        <v>86.67664670658681</v>
      </c>
      <c r="G41" s="21"/>
    </row>
    <row r="42" spans="1:7" ht="18.75">
      <c r="A42" s="104" t="s">
        <v>6</v>
      </c>
      <c r="B42" s="104"/>
      <c r="C42" s="17">
        <v>1034</v>
      </c>
      <c r="D42" s="16">
        <v>88.3</v>
      </c>
      <c r="E42" s="17">
        <v>1119</v>
      </c>
      <c r="F42" s="17">
        <f t="shared" si="0"/>
        <v>108.22050290135397</v>
      </c>
      <c r="G42" s="21"/>
    </row>
    <row r="43" spans="1:7" ht="18.75">
      <c r="A43" s="104" t="s">
        <v>7</v>
      </c>
      <c r="B43" s="104"/>
      <c r="C43" s="17">
        <v>0</v>
      </c>
      <c r="D43" s="16">
        <v>0</v>
      </c>
      <c r="E43" s="17">
        <v>0</v>
      </c>
      <c r="F43" s="17">
        <v>0</v>
      </c>
      <c r="G43" s="21"/>
    </row>
    <row r="44" spans="1:7" ht="15.75" customHeight="1">
      <c r="A44" s="105" t="s">
        <v>8</v>
      </c>
      <c r="B44" s="105"/>
      <c r="C44" s="17">
        <v>0</v>
      </c>
      <c r="D44" s="16">
        <v>0</v>
      </c>
      <c r="E44" s="17">
        <v>0</v>
      </c>
      <c r="F44" s="17">
        <v>0</v>
      </c>
      <c r="G44" s="21"/>
    </row>
    <row r="45" spans="1:7" ht="16.5" customHeight="1">
      <c r="A45" s="97" t="s">
        <v>9</v>
      </c>
      <c r="B45" s="97"/>
      <c r="C45" s="15"/>
      <c r="D45" s="33"/>
      <c r="E45" s="15"/>
      <c r="F45" s="17"/>
      <c r="G45" s="29"/>
    </row>
    <row r="46" spans="1:7" ht="19.5" customHeight="1">
      <c r="A46" s="97" t="s">
        <v>10</v>
      </c>
      <c r="B46" s="97"/>
      <c r="C46" s="15">
        <v>3.295</v>
      </c>
      <c r="D46" s="33">
        <v>99.7</v>
      </c>
      <c r="E46" s="15">
        <v>2.76</v>
      </c>
      <c r="F46" s="17">
        <f t="shared" si="0"/>
        <v>83.76327769347496</v>
      </c>
      <c r="G46" s="29"/>
    </row>
    <row r="47" spans="1:7" ht="13.5" customHeight="1">
      <c r="A47" s="97" t="s">
        <v>11</v>
      </c>
      <c r="B47" s="97"/>
      <c r="C47" s="21"/>
      <c r="D47" s="33"/>
      <c r="E47" s="21"/>
      <c r="F47" s="17"/>
      <c r="G47" s="29"/>
    </row>
    <row r="48" spans="1:7" ht="20.25" customHeight="1">
      <c r="A48" s="97" t="s">
        <v>12</v>
      </c>
      <c r="B48" s="97"/>
      <c r="C48" s="15">
        <v>1.178</v>
      </c>
      <c r="D48" s="33">
        <v>88.8</v>
      </c>
      <c r="E48" s="15">
        <v>0.975</v>
      </c>
      <c r="F48" s="17">
        <f t="shared" si="0"/>
        <v>82.76740237691001</v>
      </c>
      <c r="G48" s="29"/>
    </row>
    <row r="49" spans="1:7" ht="21.75" customHeight="1">
      <c r="A49" s="97" t="s">
        <v>13</v>
      </c>
      <c r="B49" s="97"/>
      <c r="C49" s="17">
        <v>0</v>
      </c>
      <c r="D49" s="33">
        <v>0</v>
      </c>
      <c r="E49" s="17">
        <v>0</v>
      </c>
      <c r="F49" s="17">
        <v>0</v>
      </c>
      <c r="G49" s="29"/>
    </row>
    <row r="50" spans="1:7" ht="20.25" customHeight="1">
      <c r="A50" s="97" t="s">
        <v>129</v>
      </c>
      <c r="B50" s="97"/>
      <c r="C50" s="15">
        <v>0.138</v>
      </c>
      <c r="D50" s="33">
        <v>54.8</v>
      </c>
      <c r="E50" s="15">
        <v>0</v>
      </c>
      <c r="F50" s="17">
        <f t="shared" si="0"/>
        <v>0</v>
      </c>
      <c r="G50" s="29"/>
    </row>
    <row r="51" spans="1:7" ht="21.75" customHeight="1">
      <c r="A51" s="97" t="s">
        <v>132</v>
      </c>
      <c r="B51" s="97"/>
      <c r="C51" s="17">
        <v>0</v>
      </c>
      <c r="D51" s="33">
        <v>0</v>
      </c>
      <c r="E51" s="17">
        <v>0</v>
      </c>
      <c r="F51" s="17">
        <v>0</v>
      </c>
      <c r="G51" s="29"/>
    </row>
    <row r="52" spans="1:7" ht="18.75">
      <c r="A52" s="101" t="s">
        <v>14</v>
      </c>
      <c r="B52" s="101"/>
      <c r="C52" s="102"/>
      <c r="D52" s="102"/>
      <c r="E52" s="102"/>
      <c r="F52" s="102"/>
      <c r="G52" s="102"/>
    </row>
    <row r="53" spans="1:7" ht="56.25" customHeight="1">
      <c r="A53" s="97" t="s">
        <v>15</v>
      </c>
      <c r="B53" s="97"/>
      <c r="C53" s="16">
        <v>70688</v>
      </c>
      <c r="D53" s="16">
        <v>100.3</v>
      </c>
      <c r="E53" s="16">
        <v>93178</v>
      </c>
      <c r="F53" s="16">
        <f>E53/C53*100</f>
        <v>131.8158669081032</v>
      </c>
      <c r="G53" s="29"/>
    </row>
    <row r="54" spans="1:7" ht="35.25" customHeight="1">
      <c r="A54" s="97" t="s">
        <v>16</v>
      </c>
      <c r="B54" s="97"/>
      <c r="C54" s="19" t="s">
        <v>90</v>
      </c>
      <c r="D54" s="16">
        <v>96.1</v>
      </c>
      <c r="E54" s="19" t="s">
        <v>90</v>
      </c>
      <c r="F54" s="16">
        <f>E53/C53*100/104*100</f>
        <v>126.74602587317617</v>
      </c>
      <c r="G54" s="29"/>
    </row>
    <row r="55" spans="1:7" ht="12.75" customHeight="1" hidden="1">
      <c r="A55" s="97"/>
      <c r="B55" s="97"/>
      <c r="C55" s="16"/>
      <c r="D55" s="16"/>
      <c r="E55" s="16"/>
      <c r="F55" s="16" t="e">
        <f aca="true" t="shared" si="1" ref="F55:F60">E55/C55*100</f>
        <v>#DIV/0!</v>
      </c>
      <c r="G55" s="29"/>
    </row>
    <row r="56" spans="1:7" ht="60" customHeight="1">
      <c r="A56" s="104" t="s">
        <v>17</v>
      </c>
      <c r="B56" s="104"/>
      <c r="C56" s="16">
        <v>15637</v>
      </c>
      <c r="D56" s="17">
        <v>55.8</v>
      </c>
      <c r="E56" s="16">
        <v>58218</v>
      </c>
      <c r="F56" s="16" t="s">
        <v>203</v>
      </c>
      <c r="G56" s="29"/>
    </row>
    <row r="57" spans="1:7" ht="60" customHeight="1">
      <c r="A57" s="97" t="s">
        <v>18</v>
      </c>
      <c r="B57" s="97"/>
      <c r="C57" s="19" t="s">
        <v>90</v>
      </c>
      <c r="D57" s="16">
        <v>95.8</v>
      </c>
      <c r="E57" s="19" t="s">
        <v>90</v>
      </c>
      <c r="F57" s="16" t="s">
        <v>204</v>
      </c>
      <c r="G57" s="29"/>
    </row>
    <row r="58" spans="1:7" ht="18.75">
      <c r="A58" s="97" t="s">
        <v>97</v>
      </c>
      <c r="B58" s="97"/>
      <c r="C58" s="17"/>
      <c r="D58" s="21"/>
      <c r="E58" s="17"/>
      <c r="F58" s="16"/>
      <c r="G58" s="29"/>
    </row>
    <row r="59" spans="1:7" ht="18.75">
      <c r="A59" s="97" t="s">
        <v>19</v>
      </c>
      <c r="B59" s="97"/>
      <c r="C59" s="16">
        <v>2762</v>
      </c>
      <c r="D59" s="16">
        <v>129.5</v>
      </c>
      <c r="E59" s="16">
        <v>1748</v>
      </c>
      <c r="F59" s="16">
        <f t="shared" si="1"/>
        <v>63.287472845763936</v>
      </c>
      <c r="G59" s="69"/>
    </row>
    <row r="60" spans="1:7" ht="33.75" customHeight="1">
      <c r="A60" s="97" t="s">
        <v>20</v>
      </c>
      <c r="B60" s="97"/>
      <c r="C60" s="16">
        <v>2762</v>
      </c>
      <c r="D60" s="16">
        <v>129.5</v>
      </c>
      <c r="E60" s="16">
        <v>1748</v>
      </c>
      <c r="F60" s="16">
        <f t="shared" si="1"/>
        <v>63.287472845763936</v>
      </c>
      <c r="G60" s="29"/>
    </row>
    <row r="61" spans="1:7" ht="18.75">
      <c r="A61" s="97" t="s">
        <v>21</v>
      </c>
      <c r="B61" s="97"/>
      <c r="C61" s="17">
        <v>0</v>
      </c>
      <c r="D61" s="17">
        <v>0</v>
      </c>
      <c r="E61" s="17">
        <v>0</v>
      </c>
      <c r="F61" s="16">
        <v>0</v>
      </c>
      <c r="G61" s="29"/>
    </row>
    <row r="62" spans="1:7" ht="18.75">
      <c r="A62" s="97" t="s">
        <v>22</v>
      </c>
      <c r="B62" s="97"/>
      <c r="C62" s="17">
        <v>0</v>
      </c>
      <c r="D62" s="17">
        <v>0</v>
      </c>
      <c r="E62" s="17">
        <v>0</v>
      </c>
      <c r="F62" s="16">
        <v>0</v>
      </c>
      <c r="G62" s="29"/>
    </row>
    <row r="63" spans="1:7" ht="18.75">
      <c r="A63" s="97" t="s">
        <v>23</v>
      </c>
      <c r="B63" s="97"/>
      <c r="C63" s="17">
        <v>0</v>
      </c>
      <c r="D63" s="17">
        <v>0</v>
      </c>
      <c r="E63" s="17">
        <v>0</v>
      </c>
      <c r="F63" s="16">
        <v>0</v>
      </c>
      <c r="G63" s="29"/>
    </row>
    <row r="64" spans="1:7" ht="18.75">
      <c r="A64" s="97" t="s">
        <v>24</v>
      </c>
      <c r="B64" s="97"/>
      <c r="C64" s="17">
        <v>0</v>
      </c>
      <c r="D64" s="17">
        <v>0</v>
      </c>
      <c r="E64" s="17">
        <v>0</v>
      </c>
      <c r="F64" s="16">
        <v>0</v>
      </c>
      <c r="G64" s="29"/>
    </row>
    <row r="65" spans="1:7" ht="18.75">
      <c r="A65" s="97" t="s">
        <v>25</v>
      </c>
      <c r="B65" s="97"/>
      <c r="C65" s="17">
        <v>0</v>
      </c>
      <c r="D65" s="17">
        <v>0</v>
      </c>
      <c r="E65" s="17">
        <v>0</v>
      </c>
      <c r="F65" s="16">
        <v>0</v>
      </c>
      <c r="G65" s="29"/>
    </row>
    <row r="66" spans="1:7" ht="18.75">
      <c r="A66" s="97" t="s">
        <v>26</v>
      </c>
      <c r="B66" s="97"/>
      <c r="C66" s="16">
        <v>0</v>
      </c>
      <c r="D66" s="17">
        <v>0</v>
      </c>
      <c r="E66" s="16">
        <v>0</v>
      </c>
      <c r="F66" s="16">
        <v>0</v>
      </c>
      <c r="G66" s="29"/>
    </row>
    <row r="67" spans="1:7" ht="18.75">
      <c r="A67" s="97" t="s">
        <v>27</v>
      </c>
      <c r="B67" s="97"/>
      <c r="C67" s="15">
        <v>0</v>
      </c>
      <c r="D67" s="17">
        <v>0</v>
      </c>
      <c r="E67" s="15">
        <v>0</v>
      </c>
      <c r="F67" s="16">
        <v>0</v>
      </c>
      <c r="G67" s="29"/>
    </row>
    <row r="68" spans="1:7" ht="8.25" customHeight="1">
      <c r="A68" s="100"/>
      <c r="B68" s="100"/>
      <c r="C68" s="100"/>
      <c r="D68" s="100"/>
      <c r="E68" s="100"/>
      <c r="F68" s="100"/>
      <c r="G68" s="100"/>
    </row>
    <row r="69" spans="1:7" ht="18.75">
      <c r="A69" s="101" t="s">
        <v>28</v>
      </c>
      <c r="B69" s="101"/>
      <c r="C69" s="102"/>
      <c r="D69" s="102"/>
      <c r="E69" s="102"/>
      <c r="F69" s="102"/>
      <c r="G69" s="102"/>
    </row>
    <row r="70" spans="1:7" ht="38.25" customHeight="1">
      <c r="A70" s="97" t="s">
        <v>29</v>
      </c>
      <c r="B70" s="97"/>
      <c r="C70" s="15">
        <v>37.075</v>
      </c>
      <c r="D70" s="17">
        <v>100</v>
      </c>
      <c r="E70" s="15">
        <v>37.029</v>
      </c>
      <c r="F70" s="17">
        <f>E70/C70*100</f>
        <v>99.87592717464598</v>
      </c>
      <c r="G70" s="25"/>
    </row>
    <row r="71" spans="1:7" ht="18.75">
      <c r="A71" s="97" t="s">
        <v>30</v>
      </c>
      <c r="B71" s="97"/>
      <c r="C71" s="17">
        <v>65</v>
      </c>
      <c r="D71" s="16">
        <v>75.6</v>
      </c>
      <c r="E71" s="17">
        <v>65</v>
      </c>
      <c r="F71" s="17">
        <f aca="true" t="shared" si="2" ref="F71:F77">E71/C71*100</f>
        <v>100</v>
      </c>
      <c r="G71" s="25"/>
    </row>
    <row r="72" spans="1:7" ht="18.75">
      <c r="A72" s="97" t="s">
        <v>31</v>
      </c>
      <c r="B72" s="97"/>
      <c r="C72" s="17">
        <v>114</v>
      </c>
      <c r="D72" s="16">
        <v>80.3</v>
      </c>
      <c r="E72" s="17">
        <v>96</v>
      </c>
      <c r="F72" s="16">
        <f t="shared" si="2"/>
        <v>84.21052631578947</v>
      </c>
      <c r="G72" s="25"/>
    </row>
    <row r="73" spans="1:7" ht="18.75">
      <c r="A73" s="97" t="s">
        <v>32</v>
      </c>
      <c r="B73" s="97"/>
      <c r="C73" s="17">
        <v>61</v>
      </c>
      <c r="D73" s="16">
        <v>103.4</v>
      </c>
      <c r="E73" s="17">
        <v>61</v>
      </c>
      <c r="F73" s="17">
        <f t="shared" si="2"/>
        <v>100</v>
      </c>
      <c r="G73" s="25"/>
    </row>
    <row r="74" spans="1:7" ht="18.75">
      <c r="A74" s="97" t="s">
        <v>33</v>
      </c>
      <c r="B74" s="97"/>
      <c r="C74" s="16">
        <v>21</v>
      </c>
      <c r="D74" s="16">
        <v>100.5</v>
      </c>
      <c r="E74" s="16">
        <v>21.1</v>
      </c>
      <c r="F74" s="17">
        <f t="shared" si="2"/>
        <v>100.47619047619048</v>
      </c>
      <c r="G74" s="25"/>
    </row>
    <row r="75" spans="1:7" ht="18.75">
      <c r="A75" s="97" t="s">
        <v>34</v>
      </c>
      <c r="B75" s="97"/>
      <c r="C75" s="16">
        <v>19.1</v>
      </c>
      <c r="D75" s="16">
        <v>100.5</v>
      </c>
      <c r="E75" s="16">
        <v>19.2</v>
      </c>
      <c r="F75" s="17">
        <f t="shared" si="2"/>
        <v>100.52356020942408</v>
      </c>
      <c r="G75" s="25"/>
    </row>
    <row r="76" spans="1:7" ht="18.75">
      <c r="A76" s="97" t="s">
        <v>35</v>
      </c>
      <c r="B76" s="97"/>
      <c r="C76" s="74"/>
      <c r="D76" s="33"/>
      <c r="E76" s="74"/>
      <c r="F76" s="17"/>
      <c r="G76" s="29"/>
    </row>
    <row r="77" spans="1:7" ht="18.75">
      <c r="A77" s="97" t="s">
        <v>167</v>
      </c>
      <c r="B77" s="97"/>
      <c r="C77" s="17">
        <v>22379</v>
      </c>
      <c r="D77" s="33">
        <v>110</v>
      </c>
      <c r="E77" s="17">
        <v>23715</v>
      </c>
      <c r="F77" s="16">
        <f t="shared" si="2"/>
        <v>105.96988247910988</v>
      </c>
      <c r="G77" s="29"/>
    </row>
    <row r="78" spans="1:7" ht="18.75">
      <c r="A78" s="97" t="s">
        <v>36</v>
      </c>
      <c r="B78" s="97"/>
      <c r="C78" s="21"/>
      <c r="D78" s="33"/>
      <c r="E78" s="21"/>
      <c r="F78" s="17"/>
      <c r="G78" s="29"/>
    </row>
    <row r="79" spans="1:7" ht="18.75">
      <c r="A79" s="97" t="s">
        <v>37</v>
      </c>
      <c r="B79" s="97"/>
      <c r="C79" s="21"/>
      <c r="D79" s="33"/>
      <c r="E79" s="21"/>
      <c r="F79" s="17"/>
      <c r="G79" s="29"/>
    </row>
    <row r="80" spans="1:7" ht="35.25" customHeight="1">
      <c r="A80" s="97" t="s">
        <v>38</v>
      </c>
      <c r="B80" s="97"/>
      <c r="C80" s="17">
        <v>313</v>
      </c>
      <c r="D80" s="33">
        <v>139.1</v>
      </c>
      <c r="E80" s="17">
        <v>291</v>
      </c>
      <c r="F80" s="16">
        <f>E80/C80*100</f>
        <v>92.97124600638978</v>
      </c>
      <c r="G80" s="29"/>
    </row>
    <row r="81" spans="1:7" ht="18.75">
      <c r="A81" s="97" t="s">
        <v>39</v>
      </c>
      <c r="B81" s="97"/>
      <c r="C81" s="21">
        <v>1.57</v>
      </c>
      <c r="D81" s="33">
        <v>138.9</v>
      </c>
      <c r="E81" s="21">
        <v>1.38</v>
      </c>
      <c r="F81" s="16">
        <f>E81/C81*100</f>
        <v>87.89808917197452</v>
      </c>
      <c r="G81" s="29"/>
    </row>
    <row r="82" spans="1:7" ht="18.75">
      <c r="A82" s="97" t="s">
        <v>40</v>
      </c>
      <c r="B82" s="97"/>
      <c r="C82" s="16">
        <v>28.7</v>
      </c>
      <c r="D82" s="16" t="s">
        <v>90</v>
      </c>
      <c r="E82" s="16">
        <v>28.8</v>
      </c>
      <c r="F82" s="16" t="s">
        <v>90</v>
      </c>
      <c r="G82" s="29"/>
    </row>
    <row r="83" spans="1:7" ht="5.25" customHeight="1">
      <c r="A83" s="100"/>
      <c r="B83" s="100"/>
      <c r="C83" s="100"/>
      <c r="D83" s="100"/>
      <c r="E83" s="100"/>
      <c r="F83" s="100"/>
      <c r="G83" s="100"/>
    </row>
    <row r="84" spans="1:7" ht="18.75">
      <c r="A84" s="101" t="s">
        <v>41</v>
      </c>
      <c r="B84" s="101"/>
      <c r="C84" s="102"/>
      <c r="D84" s="102"/>
      <c r="E84" s="102"/>
      <c r="F84" s="102"/>
      <c r="G84" s="102"/>
    </row>
    <row r="85" spans="1:7" ht="36.75" customHeight="1">
      <c r="A85" s="97" t="s">
        <v>98</v>
      </c>
      <c r="B85" s="97"/>
      <c r="C85" s="16">
        <v>1429.4</v>
      </c>
      <c r="D85" s="32">
        <v>111</v>
      </c>
      <c r="E85" s="16">
        <v>1525.7</v>
      </c>
      <c r="F85" s="16">
        <f>E85/C85*100</f>
        <v>106.7370924863579</v>
      </c>
      <c r="G85" s="29"/>
    </row>
    <row r="86" spans="1:7" ht="60" customHeight="1">
      <c r="A86" s="99" t="s">
        <v>99</v>
      </c>
      <c r="B86" s="99"/>
      <c r="C86" s="21" t="s">
        <v>131</v>
      </c>
      <c r="D86" s="32">
        <v>104.9</v>
      </c>
      <c r="E86" s="21" t="s">
        <v>90</v>
      </c>
      <c r="F86" s="16">
        <v>104.6</v>
      </c>
      <c r="G86" s="29"/>
    </row>
    <row r="87" spans="1:7" ht="65.25" customHeight="1">
      <c r="A87" s="103" t="s">
        <v>140</v>
      </c>
      <c r="B87" s="103"/>
      <c r="C87" s="17">
        <v>255027</v>
      </c>
      <c r="D87" s="32">
        <v>110</v>
      </c>
      <c r="E87" s="17">
        <v>268526</v>
      </c>
      <c r="F87" s="17">
        <f>E87/C87*100</f>
        <v>105.2931650374274</v>
      </c>
      <c r="G87" s="29"/>
    </row>
    <row r="88" spans="1:7" ht="20.25">
      <c r="A88" s="103" t="s">
        <v>42</v>
      </c>
      <c r="B88" s="103"/>
      <c r="C88" s="16"/>
      <c r="D88" s="32"/>
      <c r="E88" s="16"/>
      <c r="F88" s="17"/>
      <c r="G88" s="29"/>
    </row>
    <row r="89" spans="1:7" ht="20.25">
      <c r="A89" s="103" t="s">
        <v>43</v>
      </c>
      <c r="B89" s="103"/>
      <c r="C89" s="17">
        <v>12562</v>
      </c>
      <c r="D89" s="32">
        <v>106</v>
      </c>
      <c r="E89" s="76">
        <v>12368</v>
      </c>
      <c r="F89" s="76">
        <f>E89/C89*100</f>
        <v>98.45565992676325</v>
      </c>
      <c r="G89" s="29"/>
    </row>
    <row r="90" spans="1:7" ht="20.25">
      <c r="A90" s="103" t="s">
        <v>44</v>
      </c>
      <c r="B90" s="103"/>
      <c r="C90" s="17">
        <v>12518</v>
      </c>
      <c r="D90" s="32">
        <v>106</v>
      </c>
      <c r="E90" s="76">
        <v>13066</v>
      </c>
      <c r="F90" s="76">
        <f>E90/C90*100</f>
        <v>104.37769611759067</v>
      </c>
      <c r="G90" s="29"/>
    </row>
    <row r="91" spans="1:7" ht="20.25">
      <c r="A91" s="103" t="s">
        <v>45</v>
      </c>
      <c r="B91" s="103"/>
      <c r="C91" s="17">
        <v>8749</v>
      </c>
      <c r="D91" s="32">
        <v>96</v>
      </c>
      <c r="E91" s="76">
        <v>8806</v>
      </c>
      <c r="F91" s="76">
        <f>E91/C91*100</f>
        <v>100.65150302891759</v>
      </c>
      <c r="G91" s="29"/>
    </row>
    <row r="92" spans="1:7" ht="20.25">
      <c r="A92" s="103" t="s">
        <v>46</v>
      </c>
      <c r="B92" s="103"/>
      <c r="C92" s="17">
        <v>103520</v>
      </c>
      <c r="D92" s="32">
        <v>103.3</v>
      </c>
      <c r="E92" s="76">
        <v>98510</v>
      </c>
      <c r="F92" s="76">
        <f>E92/C92*100</f>
        <v>95.16035548686244</v>
      </c>
      <c r="G92" s="29"/>
    </row>
    <row r="93" spans="1:7" ht="42" customHeight="1">
      <c r="A93" s="103" t="s">
        <v>141</v>
      </c>
      <c r="B93" s="103"/>
      <c r="C93" s="21" t="s">
        <v>90</v>
      </c>
      <c r="D93" s="32">
        <v>105.5</v>
      </c>
      <c r="E93" s="21" t="s">
        <v>90</v>
      </c>
      <c r="F93" s="17">
        <v>101</v>
      </c>
      <c r="G93" s="29" t="s">
        <v>47</v>
      </c>
    </row>
    <row r="94" spans="1:7" ht="23.25" customHeight="1">
      <c r="A94" s="30" t="s">
        <v>100</v>
      </c>
      <c r="B94" s="21"/>
      <c r="C94" s="21"/>
      <c r="D94" s="21"/>
      <c r="E94" s="21"/>
      <c r="F94" s="31"/>
      <c r="G94" s="27"/>
    </row>
    <row r="95" spans="1:7" ht="17.25" customHeight="1">
      <c r="A95" s="101" t="s">
        <v>101</v>
      </c>
      <c r="B95" s="101"/>
      <c r="C95" s="102"/>
      <c r="D95" s="102"/>
      <c r="E95" s="102"/>
      <c r="F95" s="102"/>
      <c r="G95" s="102"/>
    </row>
    <row r="96" spans="1:7" ht="22.5" customHeight="1">
      <c r="A96" s="97" t="s">
        <v>48</v>
      </c>
      <c r="B96" s="97"/>
      <c r="C96" s="17">
        <v>116</v>
      </c>
      <c r="D96" s="33">
        <v>104.3</v>
      </c>
      <c r="E96" s="17">
        <v>124</v>
      </c>
      <c r="F96" s="17">
        <f>E96/C96*100</f>
        <v>106.89655172413792</v>
      </c>
      <c r="G96" s="29"/>
    </row>
    <row r="97" spans="1:7" ht="39.75" customHeight="1">
      <c r="A97" s="97" t="s">
        <v>49</v>
      </c>
      <c r="B97" s="97"/>
      <c r="C97" s="17">
        <v>1195</v>
      </c>
      <c r="D97" s="32">
        <v>103</v>
      </c>
      <c r="E97" s="17">
        <v>1208</v>
      </c>
      <c r="F97" s="17">
        <f>E97/C97*100</f>
        <v>101.08786610878661</v>
      </c>
      <c r="G97" s="29"/>
    </row>
    <row r="98" spans="1:7" ht="36" customHeight="1">
      <c r="A98" s="97" t="s">
        <v>142</v>
      </c>
      <c r="B98" s="97"/>
      <c r="C98" s="16">
        <v>1152</v>
      </c>
      <c r="D98" s="32">
        <v>116</v>
      </c>
      <c r="E98" s="16">
        <v>1267</v>
      </c>
      <c r="F98" s="17">
        <f>E98/C98*100</f>
        <v>109.98263888888889</v>
      </c>
      <c r="G98" s="29"/>
    </row>
    <row r="99" spans="1:7" ht="18.75">
      <c r="A99" s="100"/>
      <c r="B99" s="100"/>
      <c r="C99" s="100"/>
      <c r="D99" s="100"/>
      <c r="E99" s="100"/>
      <c r="F99" s="100"/>
      <c r="G99" s="100"/>
    </row>
    <row r="100" spans="1:7" ht="18.75">
      <c r="A100" s="101" t="s">
        <v>50</v>
      </c>
      <c r="B100" s="101"/>
      <c r="C100" s="102"/>
      <c r="D100" s="102"/>
      <c r="E100" s="102"/>
      <c r="F100" s="102"/>
      <c r="G100" s="102"/>
    </row>
    <row r="101" spans="1:7" ht="22.5" customHeight="1">
      <c r="A101" s="97" t="s">
        <v>51</v>
      </c>
      <c r="B101" s="97"/>
      <c r="C101" s="82">
        <v>68.5</v>
      </c>
      <c r="D101" s="80">
        <v>132</v>
      </c>
      <c r="E101" s="82">
        <v>51.5</v>
      </c>
      <c r="F101" s="87">
        <f>E101/C101*100</f>
        <v>75.18248175182481</v>
      </c>
      <c r="G101" s="34"/>
    </row>
    <row r="102" spans="1:7" ht="59.25" customHeight="1">
      <c r="A102" s="97" t="s">
        <v>102</v>
      </c>
      <c r="B102" s="97"/>
      <c r="C102" s="82">
        <v>49.7</v>
      </c>
      <c r="D102" s="81">
        <v>158</v>
      </c>
      <c r="E102" s="82">
        <v>37.6</v>
      </c>
      <c r="F102" s="87">
        <f aca="true" t="shared" si="3" ref="F102:F118">E102/C102*100</f>
        <v>75.65392354124748</v>
      </c>
      <c r="G102" s="34"/>
    </row>
    <row r="103" spans="1:7" ht="35.25" customHeight="1">
      <c r="A103" s="97" t="s">
        <v>52</v>
      </c>
      <c r="B103" s="97"/>
      <c r="C103" s="82">
        <v>177.5</v>
      </c>
      <c r="D103" s="82">
        <v>107</v>
      </c>
      <c r="E103" s="82">
        <v>196</v>
      </c>
      <c r="F103" s="87">
        <f t="shared" si="3"/>
        <v>110.42253521126761</v>
      </c>
      <c r="G103" s="75"/>
    </row>
    <row r="104" spans="1:7" ht="18.75">
      <c r="A104" s="97" t="s">
        <v>53</v>
      </c>
      <c r="B104" s="97"/>
      <c r="C104" s="82">
        <v>77.5</v>
      </c>
      <c r="D104" s="82">
        <v>118.3</v>
      </c>
      <c r="E104" s="82">
        <v>90.1</v>
      </c>
      <c r="F104" s="87">
        <f t="shared" si="3"/>
        <v>116.25806451612904</v>
      </c>
      <c r="G104" s="75"/>
    </row>
    <row r="105" spans="1:7" ht="18" customHeight="1">
      <c r="A105" s="97" t="s">
        <v>103</v>
      </c>
      <c r="B105" s="97"/>
      <c r="C105" s="82">
        <v>98.8</v>
      </c>
      <c r="D105" s="82">
        <v>99</v>
      </c>
      <c r="E105" s="82">
        <v>105.9</v>
      </c>
      <c r="F105" s="87">
        <f t="shared" si="3"/>
        <v>107.18623481781377</v>
      </c>
      <c r="G105" s="75"/>
    </row>
    <row r="106" spans="1:7" ht="18.75">
      <c r="A106" s="97" t="s">
        <v>54</v>
      </c>
      <c r="B106" s="97"/>
      <c r="C106" s="21"/>
      <c r="D106" s="16"/>
      <c r="E106" s="21"/>
      <c r="F106" s="87"/>
      <c r="G106" s="75"/>
    </row>
    <row r="107" spans="1:7" ht="36.75" customHeight="1">
      <c r="A107" s="99" t="s">
        <v>55</v>
      </c>
      <c r="B107" s="99"/>
      <c r="C107" s="82">
        <v>15.8</v>
      </c>
      <c r="D107" s="82">
        <v>102.5</v>
      </c>
      <c r="E107" s="82">
        <v>13.7</v>
      </c>
      <c r="F107" s="87">
        <f t="shared" si="3"/>
        <v>86.70886075949366</v>
      </c>
      <c r="G107" s="75"/>
    </row>
    <row r="108" spans="1:7" ht="21.75" customHeight="1">
      <c r="A108" s="97" t="s">
        <v>104</v>
      </c>
      <c r="B108" s="97"/>
      <c r="C108" s="82">
        <v>74.1</v>
      </c>
      <c r="D108" s="82">
        <v>106.6</v>
      </c>
      <c r="E108" s="82">
        <v>77.7</v>
      </c>
      <c r="F108" s="87">
        <f t="shared" si="3"/>
        <v>104.8582995951417</v>
      </c>
      <c r="G108" s="75"/>
    </row>
    <row r="109" spans="1:7" ht="35.25" customHeight="1">
      <c r="A109" s="97" t="s">
        <v>56</v>
      </c>
      <c r="B109" s="97"/>
      <c r="C109" s="82">
        <v>142.8</v>
      </c>
      <c r="D109" s="82">
        <v>107.8</v>
      </c>
      <c r="E109" s="82">
        <v>192.6</v>
      </c>
      <c r="F109" s="87">
        <f t="shared" si="3"/>
        <v>134.87394957983193</v>
      </c>
      <c r="G109" s="75"/>
    </row>
    <row r="110" spans="1:7" ht="18.75">
      <c r="A110" s="98" t="s">
        <v>57</v>
      </c>
      <c r="B110" s="98"/>
      <c r="C110" s="16"/>
      <c r="D110" s="16"/>
      <c r="E110" s="16"/>
      <c r="F110" s="87"/>
      <c r="G110" s="75"/>
    </row>
    <row r="111" spans="1:7" ht="18.75">
      <c r="A111" s="98" t="s">
        <v>58</v>
      </c>
      <c r="B111" s="98"/>
      <c r="C111" s="16">
        <v>88.6</v>
      </c>
      <c r="D111" s="16">
        <v>106.5</v>
      </c>
      <c r="E111" s="16">
        <v>122.7</v>
      </c>
      <c r="F111" s="87">
        <f t="shared" si="3"/>
        <v>138.4875846501129</v>
      </c>
      <c r="G111" s="75"/>
    </row>
    <row r="112" spans="1:7" ht="18.75">
      <c r="A112" s="98" t="s">
        <v>59</v>
      </c>
      <c r="B112" s="98"/>
      <c r="C112" s="16">
        <v>17.1</v>
      </c>
      <c r="D112" s="16">
        <v>86.5</v>
      </c>
      <c r="E112" s="16">
        <v>18.2</v>
      </c>
      <c r="F112" s="87">
        <f t="shared" si="3"/>
        <v>106.43274853801168</v>
      </c>
      <c r="G112" s="75"/>
    </row>
    <row r="113" spans="1:7" ht="36" customHeight="1">
      <c r="A113" s="97" t="s">
        <v>60</v>
      </c>
      <c r="B113" s="97"/>
      <c r="C113" s="16"/>
      <c r="D113" s="16"/>
      <c r="E113" s="16"/>
      <c r="F113" s="87"/>
      <c r="G113" s="27"/>
    </row>
    <row r="114" spans="1:7" ht="18.75">
      <c r="A114" s="97" t="s">
        <v>61</v>
      </c>
      <c r="B114" s="97"/>
      <c r="C114" s="17">
        <v>4788</v>
      </c>
      <c r="D114" s="16">
        <v>107.3</v>
      </c>
      <c r="E114" s="17">
        <f>E103/37029*1000*1000</f>
        <v>5293.148613249075</v>
      </c>
      <c r="F114" s="87">
        <f t="shared" si="3"/>
        <v>110.55030520570332</v>
      </c>
      <c r="G114" s="27"/>
    </row>
    <row r="115" spans="1:7" ht="18.75">
      <c r="A115" s="97" t="s">
        <v>62</v>
      </c>
      <c r="B115" s="97"/>
      <c r="C115" s="17">
        <v>4154</v>
      </c>
      <c r="D115" s="16">
        <v>108</v>
      </c>
      <c r="E115" s="17">
        <f>E109/37029*1000*1000</f>
        <v>5201.328688325366</v>
      </c>
      <c r="F115" s="87">
        <f t="shared" si="3"/>
        <v>125.21253462506898</v>
      </c>
      <c r="G115" s="27"/>
    </row>
    <row r="116" spans="1:7" ht="18.75">
      <c r="A116" s="97" t="s">
        <v>63</v>
      </c>
      <c r="B116" s="97"/>
      <c r="C116" s="35"/>
      <c r="D116" s="33"/>
      <c r="E116" s="35"/>
      <c r="F116" s="87"/>
      <c r="G116" s="24"/>
    </row>
    <row r="117" spans="1:7" ht="22.5" customHeight="1">
      <c r="A117" s="97" t="s">
        <v>64</v>
      </c>
      <c r="B117" s="97"/>
      <c r="C117" s="95">
        <v>10298.7</v>
      </c>
      <c r="D117" s="82">
        <v>109.3</v>
      </c>
      <c r="E117" s="95">
        <v>9632.5</v>
      </c>
      <c r="F117" s="87">
        <f t="shared" si="3"/>
        <v>93.53122238729159</v>
      </c>
      <c r="G117" s="27"/>
    </row>
    <row r="118" spans="1:7" ht="27" customHeight="1">
      <c r="A118" s="97" t="s">
        <v>65</v>
      </c>
      <c r="B118" s="97"/>
      <c r="C118" s="96">
        <v>9632.5</v>
      </c>
      <c r="D118" s="81">
        <v>65</v>
      </c>
      <c r="E118" s="96">
        <v>9097.1</v>
      </c>
      <c r="F118" s="87">
        <f t="shared" si="3"/>
        <v>94.44173371398911</v>
      </c>
      <c r="G118" s="27"/>
    </row>
    <row r="119" spans="1:7" ht="18.75" customHeight="1">
      <c r="A119" s="5" t="s">
        <v>66</v>
      </c>
      <c r="B119" s="5"/>
      <c r="C119" s="6"/>
      <c r="D119" s="6"/>
      <c r="E119" s="6"/>
      <c r="F119" s="6"/>
      <c r="G119" s="7"/>
    </row>
    <row r="120" spans="1:7" ht="18.75" customHeight="1">
      <c r="A120" s="5" t="s">
        <v>67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0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0:B50"/>
    <mergeCell ref="A52:B52"/>
    <mergeCell ref="C52:G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G68"/>
    <mergeCell ref="A69:B69"/>
    <mergeCell ref="C69:G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G83"/>
    <mergeCell ref="A84:B84"/>
    <mergeCell ref="C84:G84"/>
    <mergeCell ref="A85:B85"/>
    <mergeCell ref="A86:B86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96:B96"/>
    <mergeCell ref="A97:B97"/>
    <mergeCell ref="A98:B98"/>
    <mergeCell ref="A99:G99"/>
    <mergeCell ref="A100:B100"/>
    <mergeCell ref="C100:G100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83"/>
  <sheetViews>
    <sheetView zoomScale="110" zoomScaleNormal="110" zoomScaleSheetLayoutView="100" zoomScalePageLayoutView="0" workbookViewId="0" topLeftCell="A154">
      <selection activeCell="A153" sqref="A153:IV153"/>
    </sheetView>
  </sheetViews>
  <sheetFormatPr defaultColWidth="9.140625" defaultRowHeight="12.75"/>
  <cols>
    <col min="1" max="1" width="8.140625" style="36" customWidth="1"/>
    <col min="2" max="2" width="48.140625" style="36" customWidth="1"/>
    <col min="3" max="3" width="13.421875" style="36" customWidth="1"/>
    <col min="4" max="4" width="15.8515625" style="36" customWidth="1"/>
    <col min="5" max="6" width="14.28125" style="36" customWidth="1"/>
    <col min="7" max="7" width="25.28125" style="36" customWidth="1"/>
    <col min="8" max="16384" width="9.140625" style="36" customWidth="1"/>
  </cols>
  <sheetData>
    <row r="2" spans="1:7" ht="12.75">
      <c r="A2" s="54"/>
      <c r="B2" s="54"/>
      <c r="C2" s="54"/>
      <c r="D2" s="54"/>
      <c r="E2" s="54"/>
      <c r="F2" s="54"/>
      <c r="G2" s="56" t="s">
        <v>120</v>
      </c>
    </row>
    <row r="3" spans="1:7" ht="15.75">
      <c r="A3" s="54"/>
      <c r="B3" s="117" t="s">
        <v>115</v>
      </c>
      <c r="C3" s="117"/>
      <c r="D3" s="117"/>
      <c r="E3" s="117"/>
      <c r="F3" s="117"/>
      <c r="G3" s="117"/>
    </row>
    <row r="4" spans="1:7" ht="15.75">
      <c r="A4" s="54"/>
      <c r="B4" s="117" t="s">
        <v>114</v>
      </c>
      <c r="C4" s="117"/>
      <c r="D4" s="117"/>
      <c r="E4" s="117"/>
      <c r="F4" s="117"/>
      <c r="G4" s="117"/>
    </row>
    <row r="5" spans="1:7" ht="15.75">
      <c r="A5" s="54"/>
      <c r="B5" s="117" t="s">
        <v>191</v>
      </c>
      <c r="C5" s="117"/>
      <c r="D5" s="117"/>
      <c r="E5" s="117"/>
      <c r="F5" s="117"/>
      <c r="G5" s="117"/>
    </row>
    <row r="6" spans="1:7" ht="13.5" thickBot="1">
      <c r="A6" s="54"/>
      <c r="B6" s="53"/>
      <c r="C6" s="53"/>
      <c r="D6" s="53"/>
      <c r="E6" s="53"/>
      <c r="F6" s="53"/>
      <c r="G6" s="53" t="s">
        <v>113</v>
      </c>
    </row>
    <row r="7" spans="1:7" ht="13.5" thickBot="1">
      <c r="A7" s="123" t="s">
        <v>112</v>
      </c>
      <c r="B7" s="120" t="s">
        <v>111</v>
      </c>
      <c r="C7" s="122" t="s">
        <v>187</v>
      </c>
      <c r="D7" s="122"/>
      <c r="E7" s="122" t="s">
        <v>192</v>
      </c>
      <c r="F7" s="122"/>
      <c r="G7" s="121" t="s">
        <v>73</v>
      </c>
    </row>
    <row r="8" spans="1:7" ht="39" thickBot="1">
      <c r="A8" s="124"/>
      <c r="B8" s="120"/>
      <c r="C8" s="77" t="s">
        <v>87</v>
      </c>
      <c r="D8" s="77" t="s">
        <v>110</v>
      </c>
      <c r="E8" s="77" t="s">
        <v>87</v>
      </c>
      <c r="F8" s="77" t="s">
        <v>110</v>
      </c>
      <c r="G8" s="121"/>
    </row>
    <row r="9" spans="1:7" ht="12.75">
      <c r="A9" s="78"/>
      <c r="B9" s="78"/>
      <c r="C9" s="78"/>
      <c r="D9" s="78"/>
      <c r="E9" s="78"/>
      <c r="F9" s="78"/>
      <c r="G9" s="78"/>
    </row>
    <row r="10" spans="1:7" ht="38.25">
      <c r="A10" s="47">
        <v>1</v>
      </c>
      <c r="B10" s="51" t="s">
        <v>109</v>
      </c>
      <c r="C10" s="47">
        <v>199885.8</v>
      </c>
      <c r="D10" s="47">
        <v>118</v>
      </c>
      <c r="E10" s="50">
        <v>275330.6</v>
      </c>
      <c r="F10" s="48">
        <f>E10/C10*100</f>
        <v>137.74395179647578</v>
      </c>
      <c r="G10" s="42"/>
    </row>
    <row r="11" spans="1:7" ht="25.5">
      <c r="A11" s="47">
        <v>2</v>
      </c>
      <c r="B11" s="43" t="s">
        <v>108</v>
      </c>
      <c r="C11" s="50"/>
      <c r="D11" s="47"/>
      <c r="E11" s="50"/>
      <c r="F11" s="48"/>
      <c r="G11" s="41"/>
    </row>
    <row r="12" spans="1:7" ht="25.5">
      <c r="A12" s="47"/>
      <c r="B12" s="43" t="s">
        <v>147</v>
      </c>
      <c r="C12" s="50"/>
      <c r="D12" s="47"/>
      <c r="E12" s="50"/>
      <c r="F12" s="48"/>
      <c r="G12" s="41"/>
    </row>
    <row r="13" spans="1:7" ht="12.75">
      <c r="A13" s="47"/>
      <c r="B13" s="88" t="s">
        <v>168</v>
      </c>
      <c r="C13" s="50">
        <v>127929.8</v>
      </c>
      <c r="D13" s="47">
        <v>117</v>
      </c>
      <c r="E13" s="47">
        <v>159528.7</v>
      </c>
      <c r="F13" s="48">
        <f aca="true" t="shared" si="0" ref="F13:F29">E13/C13*100</f>
        <v>124.70018713388124</v>
      </c>
      <c r="G13" s="41"/>
    </row>
    <row r="14" spans="1:7" ht="12.75">
      <c r="A14" s="47"/>
      <c r="B14" s="88" t="s">
        <v>169</v>
      </c>
      <c r="C14" s="50">
        <v>27798.9</v>
      </c>
      <c r="D14" s="47">
        <v>173</v>
      </c>
      <c r="E14" s="50">
        <v>38115.1</v>
      </c>
      <c r="F14" s="48">
        <f t="shared" si="0"/>
        <v>137.11010147883547</v>
      </c>
      <c r="G14" s="41"/>
    </row>
    <row r="15" spans="1:7" ht="12.75">
      <c r="A15" s="47"/>
      <c r="B15" s="88" t="s">
        <v>170</v>
      </c>
      <c r="C15" s="47">
        <v>2501</v>
      </c>
      <c r="D15" s="47">
        <v>121</v>
      </c>
      <c r="E15" s="47">
        <v>3662.4</v>
      </c>
      <c r="F15" s="48">
        <f t="shared" si="0"/>
        <v>146.437425029988</v>
      </c>
      <c r="G15" s="41"/>
    </row>
    <row r="16" spans="1:7" ht="12.75">
      <c r="A16" s="47"/>
      <c r="B16" s="89" t="s">
        <v>171</v>
      </c>
      <c r="C16" s="47">
        <v>954.9</v>
      </c>
      <c r="D16" s="47">
        <v>131</v>
      </c>
      <c r="E16" s="47">
        <v>1004.9</v>
      </c>
      <c r="F16" s="48">
        <f t="shared" si="0"/>
        <v>105.23615038223897</v>
      </c>
      <c r="G16" s="41"/>
    </row>
    <row r="17" spans="1:7" ht="12.75">
      <c r="A17" s="47"/>
      <c r="B17" s="88" t="s">
        <v>172</v>
      </c>
      <c r="C17" s="47">
        <v>700.8</v>
      </c>
      <c r="D17" s="47">
        <v>178</v>
      </c>
      <c r="E17" s="50">
        <v>565.6</v>
      </c>
      <c r="F17" s="48">
        <f t="shared" si="0"/>
        <v>80.70776255707763</v>
      </c>
      <c r="G17" s="41"/>
    </row>
    <row r="18" spans="1:7" ht="12.75">
      <c r="A18" s="47"/>
      <c r="B18" s="88" t="s">
        <v>173</v>
      </c>
      <c r="C18" s="47">
        <v>181.3</v>
      </c>
      <c r="D18" s="47">
        <v>104</v>
      </c>
      <c r="E18" s="50">
        <v>0</v>
      </c>
      <c r="F18" s="48">
        <f t="shared" si="0"/>
        <v>0</v>
      </c>
      <c r="G18" s="41"/>
    </row>
    <row r="19" spans="1:7" ht="12.75">
      <c r="A19" s="47"/>
      <c r="B19" s="88" t="s">
        <v>174</v>
      </c>
      <c r="C19" s="47">
        <v>301.5</v>
      </c>
      <c r="D19" s="47">
        <v>90</v>
      </c>
      <c r="E19" s="50">
        <v>810.3</v>
      </c>
      <c r="F19" s="48">
        <f t="shared" si="0"/>
        <v>268.7562189054726</v>
      </c>
      <c r="G19" s="41"/>
    </row>
    <row r="20" spans="1:7" ht="12.75">
      <c r="A20" s="47"/>
      <c r="B20" s="88" t="s">
        <v>175</v>
      </c>
      <c r="C20" s="47">
        <v>6190.9</v>
      </c>
      <c r="D20" s="47">
        <v>195</v>
      </c>
      <c r="E20" s="50">
        <v>15151.2</v>
      </c>
      <c r="F20" s="48">
        <f t="shared" si="0"/>
        <v>244.73339902114395</v>
      </c>
      <c r="G20" s="41"/>
    </row>
    <row r="21" spans="1:7" ht="12.75">
      <c r="A21" s="47"/>
      <c r="B21" s="88" t="s">
        <v>176</v>
      </c>
      <c r="C21" s="47">
        <v>1539.6</v>
      </c>
      <c r="D21" s="47">
        <v>15</v>
      </c>
      <c r="E21" s="50">
        <v>127.3</v>
      </c>
      <c r="F21" s="48">
        <f t="shared" si="0"/>
        <v>8.268381397765653</v>
      </c>
      <c r="G21" s="41"/>
    </row>
    <row r="22" spans="1:7" ht="12.75">
      <c r="A22" s="47"/>
      <c r="B22" s="88" t="s">
        <v>177</v>
      </c>
      <c r="C22" s="47">
        <v>1845.4</v>
      </c>
      <c r="D22" s="47">
        <v>91</v>
      </c>
      <c r="E22" s="50">
        <v>1815.6</v>
      </c>
      <c r="F22" s="48">
        <f t="shared" si="0"/>
        <v>98.38517394602795</v>
      </c>
      <c r="G22" s="41"/>
    </row>
    <row r="23" spans="1:7" ht="12.75">
      <c r="A23" s="47"/>
      <c r="B23" s="88" t="s">
        <v>178</v>
      </c>
      <c r="C23" s="47">
        <v>26522.9</v>
      </c>
      <c r="D23" s="47">
        <v>133</v>
      </c>
      <c r="E23" s="50">
        <v>38078.4</v>
      </c>
      <c r="F23" s="48">
        <f t="shared" si="0"/>
        <v>143.5680110395168</v>
      </c>
      <c r="G23" s="41"/>
    </row>
    <row r="24" spans="1:7" ht="12.75">
      <c r="A24" s="47"/>
      <c r="B24" s="88" t="s">
        <v>197</v>
      </c>
      <c r="C24" s="47">
        <v>367.7</v>
      </c>
      <c r="D24" s="47">
        <v>166</v>
      </c>
      <c r="E24" s="50">
        <v>372.6</v>
      </c>
      <c r="F24" s="48">
        <f t="shared" si="0"/>
        <v>101.33260810443296</v>
      </c>
      <c r="G24" s="41"/>
    </row>
    <row r="25" spans="1:7" ht="12.75">
      <c r="A25" s="47"/>
      <c r="B25" s="88" t="s">
        <v>198</v>
      </c>
      <c r="C25" s="47">
        <v>328</v>
      </c>
      <c r="D25" s="47">
        <v>166</v>
      </c>
      <c r="E25" s="50">
        <v>340.1</v>
      </c>
      <c r="F25" s="48">
        <f t="shared" si="0"/>
        <v>103.6890243902439</v>
      </c>
      <c r="G25" s="41"/>
    </row>
    <row r="26" spans="1:7" ht="12.75">
      <c r="A26" s="47"/>
      <c r="B26" s="88" t="s">
        <v>180</v>
      </c>
      <c r="C26" s="47">
        <v>1687</v>
      </c>
      <c r="D26" s="47">
        <v>266</v>
      </c>
      <c r="E26" s="50">
        <v>6038.1</v>
      </c>
      <c r="F26" s="48">
        <f t="shared" si="0"/>
        <v>357.9193835210433</v>
      </c>
      <c r="G26" s="41"/>
    </row>
    <row r="27" spans="1:7" ht="12.75">
      <c r="A27" s="47"/>
      <c r="B27" s="88" t="s">
        <v>181</v>
      </c>
      <c r="C27" s="47" t="s">
        <v>89</v>
      </c>
      <c r="D27" s="47" t="s">
        <v>89</v>
      </c>
      <c r="E27" s="50">
        <v>7858</v>
      </c>
      <c r="F27" s="48">
        <v>100</v>
      </c>
      <c r="G27" s="41"/>
    </row>
    <row r="28" spans="1:7" ht="12.75">
      <c r="A28" s="47"/>
      <c r="B28" s="88" t="s">
        <v>182</v>
      </c>
      <c r="C28" s="47" t="s">
        <v>89</v>
      </c>
      <c r="D28" s="47" t="s">
        <v>89</v>
      </c>
      <c r="E28" s="50" t="s">
        <v>89</v>
      </c>
      <c r="F28" s="48" t="s">
        <v>89</v>
      </c>
      <c r="G28" s="41"/>
    </row>
    <row r="29" spans="1:7" ht="12.75">
      <c r="A29" s="47"/>
      <c r="B29" s="88" t="s">
        <v>183</v>
      </c>
      <c r="C29" s="47">
        <v>1036.1</v>
      </c>
      <c r="D29" s="47">
        <v>51</v>
      </c>
      <c r="E29" s="50">
        <v>454.5</v>
      </c>
      <c r="F29" s="48">
        <f t="shared" si="0"/>
        <v>43.86642216002316</v>
      </c>
      <c r="G29" s="41"/>
    </row>
    <row r="30" spans="1:7" ht="12.75">
      <c r="A30" s="47"/>
      <c r="B30" s="88" t="s">
        <v>199</v>
      </c>
      <c r="C30" s="47">
        <v>0</v>
      </c>
      <c r="D30" s="47">
        <v>0</v>
      </c>
      <c r="E30" s="50">
        <v>1407.8</v>
      </c>
      <c r="F30" s="48" t="s">
        <v>89</v>
      </c>
      <c r="G30" s="41"/>
    </row>
    <row r="31" spans="1:7" ht="25.5">
      <c r="A31" s="47">
        <v>3</v>
      </c>
      <c r="B31" s="43" t="s">
        <v>107</v>
      </c>
      <c r="C31" s="50"/>
      <c r="D31" s="47"/>
      <c r="E31" s="47"/>
      <c r="F31" s="48"/>
      <c r="G31" s="41"/>
    </row>
    <row r="32" spans="1:7" ht="25.5">
      <c r="A32" s="42">
        <v>4</v>
      </c>
      <c r="B32" s="43" t="s">
        <v>136</v>
      </c>
      <c r="C32" s="46" t="s">
        <v>90</v>
      </c>
      <c r="D32" s="46">
        <v>106</v>
      </c>
      <c r="E32" s="46" t="s">
        <v>90</v>
      </c>
      <c r="F32" s="48">
        <v>161</v>
      </c>
      <c r="G32" s="46"/>
    </row>
    <row r="33" spans="1:7" ht="12.75">
      <c r="A33" s="42">
        <v>5</v>
      </c>
      <c r="B33" s="41" t="s">
        <v>106</v>
      </c>
      <c r="C33" s="44"/>
      <c r="D33" s="42"/>
      <c r="E33" s="45"/>
      <c r="F33" s="48"/>
      <c r="G33" s="41"/>
    </row>
    <row r="34" spans="1:7" ht="38.25">
      <c r="A34" s="42">
        <v>6</v>
      </c>
      <c r="B34" s="43" t="s">
        <v>184</v>
      </c>
      <c r="C34" s="44"/>
      <c r="D34" s="42"/>
      <c r="E34" s="44"/>
      <c r="F34" s="48"/>
      <c r="G34" s="42"/>
    </row>
    <row r="35" spans="1:7" ht="12.75">
      <c r="A35" s="41"/>
      <c r="B35" s="88" t="s">
        <v>168</v>
      </c>
      <c r="C35" s="44">
        <v>819.8</v>
      </c>
      <c r="D35" s="42">
        <v>95</v>
      </c>
      <c r="E35" s="44">
        <v>1111</v>
      </c>
      <c r="F35" s="48">
        <f>E35/C35*100</f>
        <v>135.52085874603563</v>
      </c>
      <c r="G35" s="41"/>
    </row>
    <row r="36" spans="1:7" ht="12.75">
      <c r="A36" s="41"/>
      <c r="B36" s="88" t="s">
        <v>169</v>
      </c>
      <c r="C36" s="44">
        <v>144.3</v>
      </c>
      <c r="D36" s="42">
        <v>150</v>
      </c>
      <c r="E36" s="44">
        <v>222.4</v>
      </c>
      <c r="F36" s="48">
        <f aca="true" t="shared" si="1" ref="F36:F51">E36/C36*100</f>
        <v>154.12335412335412</v>
      </c>
      <c r="G36" s="41"/>
    </row>
    <row r="37" spans="1:7" ht="12.75">
      <c r="A37" s="41"/>
      <c r="B37" s="88" t="s">
        <v>170</v>
      </c>
      <c r="C37" s="44">
        <v>9.1</v>
      </c>
      <c r="D37" s="42">
        <v>112</v>
      </c>
      <c r="E37" s="44">
        <v>15</v>
      </c>
      <c r="F37" s="48">
        <f t="shared" si="1"/>
        <v>164.83516483516485</v>
      </c>
      <c r="G37" s="41"/>
    </row>
    <row r="38" spans="1:7" ht="12.75">
      <c r="A38" s="41"/>
      <c r="B38" s="89" t="s">
        <v>171</v>
      </c>
      <c r="C38" s="44">
        <v>4.1</v>
      </c>
      <c r="D38" s="42">
        <v>111</v>
      </c>
      <c r="E38" s="44">
        <v>4.7</v>
      </c>
      <c r="F38" s="48">
        <f t="shared" si="1"/>
        <v>114.63414634146343</v>
      </c>
      <c r="G38" s="41"/>
    </row>
    <row r="39" spans="1:7" ht="12.75">
      <c r="A39" s="41"/>
      <c r="B39" s="88" t="s">
        <v>172</v>
      </c>
      <c r="C39" s="44">
        <v>2.8</v>
      </c>
      <c r="D39" s="42">
        <v>187</v>
      </c>
      <c r="E39" s="44">
        <v>2.4</v>
      </c>
      <c r="F39" s="48">
        <f t="shared" si="1"/>
        <v>85.71428571428572</v>
      </c>
      <c r="G39" s="41"/>
    </row>
    <row r="40" spans="1:7" ht="12.75">
      <c r="A40" s="41"/>
      <c r="B40" s="88" t="s">
        <v>173</v>
      </c>
      <c r="C40" s="44">
        <v>0.1</v>
      </c>
      <c r="D40" s="42">
        <v>100</v>
      </c>
      <c r="E40" s="44">
        <v>0</v>
      </c>
      <c r="F40" s="48">
        <f t="shared" si="1"/>
        <v>0</v>
      </c>
      <c r="G40" s="41"/>
    </row>
    <row r="41" spans="1:7" ht="12.75">
      <c r="A41" s="41"/>
      <c r="B41" s="88" t="s">
        <v>174</v>
      </c>
      <c r="C41" s="44">
        <v>0.7</v>
      </c>
      <c r="D41" s="42">
        <v>88</v>
      </c>
      <c r="E41" s="44">
        <v>1.5</v>
      </c>
      <c r="F41" s="48">
        <f t="shared" si="1"/>
        <v>214.28571428571428</v>
      </c>
      <c r="G41" s="41"/>
    </row>
    <row r="42" spans="1:7" ht="12.75">
      <c r="A42" s="41"/>
      <c r="B42" s="88" t="s">
        <v>175</v>
      </c>
      <c r="C42" s="44">
        <v>69.7</v>
      </c>
      <c r="D42" s="42">
        <v>186</v>
      </c>
      <c r="E42" s="44">
        <v>143.6</v>
      </c>
      <c r="F42" s="48">
        <f t="shared" si="1"/>
        <v>206.02582496413197</v>
      </c>
      <c r="G42" s="41"/>
    </row>
    <row r="43" spans="1:7" ht="12.75">
      <c r="A43" s="41"/>
      <c r="B43" s="88" t="s">
        <v>176</v>
      </c>
      <c r="C43" s="44">
        <v>7.4</v>
      </c>
      <c r="D43" s="42">
        <v>13</v>
      </c>
      <c r="E43" s="44">
        <v>0.6</v>
      </c>
      <c r="F43" s="48">
        <f t="shared" si="1"/>
        <v>8.108108108108107</v>
      </c>
      <c r="G43" s="41"/>
    </row>
    <row r="44" spans="1:7" ht="12.75">
      <c r="A44" s="41"/>
      <c r="B44" s="88" t="s">
        <v>177</v>
      </c>
      <c r="C44" s="42">
        <v>12.2</v>
      </c>
      <c r="D44" s="42">
        <v>86</v>
      </c>
      <c r="E44" s="42">
        <v>12.2</v>
      </c>
      <c r="F44" s="48">
        <f t="shared" si="1"/>
        <v>100</v>
      </c>
      <c r="G44" s="41"/>
    </row>
    <row r="45" spans="1:7" ht="12.75">
      <c r="A45" s="37"/>
      <c r="B45" s="88" t="s">
        <v>178</v>
      </c>
      <c r="C45" s="64">
        <v>154.6</v>
      </c>
      <c r="D45" s="64">
        <v>115</v>
      </c>
      <c r="E45" s="40">
        <v>238.6</v>
      </c>
      <c r="F45" s="48">
        <f t="shared" si="1"/>
        <v>154.33376455368693</v>
      </c>
      <c r="G45" s="37"/>
    </row>
    <row r="46" spans="1:7" ht="12.75">
      <c r="A46" s="39"/>
      <c r="B46" s="88" t="s">
        <v>179</v>
      </c>
      <c r="C46" s="64">
        <v>1.9</v>
      </c>
      <c r="D46" s="64">
        <v>167</v>
      </c>
      <c r="E46" s="64">
        <v>2.1</v>
      </c>
      <c r="F46" s="48">
        <f t="shared" si="1"/>
        <v>110.5263157894737</v>
      </c>
      <c r="G46" s="37"/>
    </row>
    <row r="47" spans="1:7" ht="12.75">
      <c r="A47" s="39"/>
      <c r="B47" s="88" t="s">
        <v>200</v>
      </c>
      <c r="C47" s="64">
        <v>2.1</v>
      </c>
      <c r="D47" s="64">
        <v>167</v>
      </c>
      <c r="E47" s="64">
        <v>4.5</v>
      </c>
      <c r="F47" s="48">
        <v>214.29</v>
      </c>
      <c r="G47" s="37"/>
    </row>
    <row r="48" spans="1:7" ht="12.75">
      <c r="A48" s="72"/>
      <c r="B48" s="88" t="s">
        <v>180</v>
      </c>
      <c r="C48" s="73">
        <v>184.9</v>
      </c>
      <c r="D48" s="73">
        <v>0</v>
      </c>
      <c r="E48" s="73">
        <v>558.5</v>
      </c>
      <c r="F48" s="48">
        <f t="shared" si="1"/>
        <v>302.0551649540292</v>
      </c>
      <c r="G48" s="71"/>
    </row>
    <row r="49" spans="1:7" ht="12.75">
      <c r="A49" s="71"/>
      <c r="B49" s="88" t="s">
        <v>181</v>
      </c>
      <c r="C49" s="73" t="s">
        <v>89</v>
      </c>
      <c r="D49" s="73" t="s">
        <v>89</v>
      </c>
      <c r="E49" s="73">
        <v>187</v>
      </c>
      <c r="F49" s="48">
        <v>0</v>
      </c>
      <c r="G49" s="71"/>
    </row>
    <row r="50" spans="1:7" ht="12.75">
      <c r="A50" s="71"/>
      <c r="B50" s="88" t="s">
        <v>182</v>
      </c>
      <c r="C50" s="73" t="s">
        <v>89</v>
      </c>
      <c r="D50" s="73" t="s">
        <v>89</v>
      </c>
      <c r="E50" s="73" t="s">
        <v>89</v>
      </c>
      <c r="F50" s="48">
        <v>0</v>
      </c>
      <c r="G50" s="71"/>
    </row>
    <row r="51" spans="1:7" ht="12.75">
      <c r="A51" s="71"/>
      <c r="B51" s="88" t="s">
        <v>183</v>
      </c>
      <c r="C51" s="73">
        <v>37.4</v>
      </c>
      <c r="D51" s="73">
        <v>54</v>
      </c>
      <c r="E51" s="73">
        <v>20</v>
      </c>
      <c r="F51" s="48">
        <f t="shared" si="1"/>
        <v>53.475935828877006</v>
      </c>
      <c r="G51" s="71"/>
    </row>
    <row r="52" spans="1:7" ht="12.75">
      <c r="A52" s="71"/>
      <c r="B52" s="93" t="s">
        <v>199</v>
      </c>
      <c r="C52" s="71"/>
      <c r="D52" s="71"/>
      <c r="E52" s="73">
        <v>10.2</v>
      </c>
      <c r="F52" s="94" t="s">
        <v>89</v>
      </c>
      <c r="G52" s="71"/>
    </row>
    <row r="53" spans="1:7" ht="15.75" customHeight="1">
      <c r="A53" s="54"/>
      <c r="B53" s="54"/>
      <c r="C53" s="54"/>
      <c r="D53" s="54"/>
      <c r="E53" s="54"/>
      <c r="F53" s="54"/>
      <c r="G53" s="54"/>
    </row>
    <row r="54" spans="1:7" ht="15.75" customHeight="1">
      <c r="A54" s="54"/>
      <c r="B54" s="54"/>
      <c r="C54" s="54"/>
      <c r="D54" s="54"/>
      <c r="E54" s="54"/>
      <c r="F54" s="54"/>
      <c r="G54" s="56" t="s">
        <v>120</v>
      </c>
    </row>
    <row r="55" spans="1:7" ht="15.75">
      <c r="A55" s="54"/>
      <c r="B55" s="117" t="s">
        <v>193</v>
      </c>
      <c r="C55" s="117"/>
      <c r="D55" s="117"/>
      <c r="E55" s="117"/>
      <c r="F55" s="117"/>
      <c r="G55" s="117"/>
    </row>
    <row r="56" spans="1:7" ht="15.75">
      <c r="A56" s="54"/>
      <c r="B56" s="117" t="s">
        <v>114</v>
      </c>
      <c r="C56" s="117"/>
      <c r="D56" s="117"/>
      <c r="E56" s="117"/>
      <c r="F56" s="117"/>
      <c r="G56" s="117"/>
    </row>
    <row r="57" spans="1:7" ht="15.75">
      <c r="A57" s="54"/>
      <c r="B57" s="117" t="s">
        <v>191</v>
      </c>
      <c r="C57" s="117"/>
      <c r="D57" s="117"/>
      <c r="E57" s="117"/>
      <c r="F57" s="117"/>
      <c r="G57" s="117"/>
    </row>
    <row r="58" spans="1:7" ht="13.5" thickBot="1">
      <c r="A58" s="54"/>
      <c r="B58" s="53"/>
      <c r="C58" s="53"/>
      <c r="D58" s="53"/>
      <c r="E58" s="53"/>
      <c r="F58" s="53"/>
      <c r="G58" s="53" t="s">
        <v>113</v>
      </c>
    </row>
    <row r="59" spans="1:7" ht="13.5" customHeight="1" thickBot="1">
      <c r="A59" s="123" t="s">
        <v>112</v>
      </c>
      <c r="B59" s="120" t="s">
        <v>111</v>
      </c>
      <c r="C59" s="122" t="s">
        <v>187</v>
      </c>
      <c r="D59" s="122"/>
      <c r="E59" s="122" t="s">
        <v>192</v>
      </c>
      <c r="F59" s="122"/>
      <c r="G59" s="121" t="s">
        <v>73</v>
      </c>
    </row>
    <row r="60" spans="1:7" ht="39" thickBot="1">
      <c r="A60" s="124"/>
      <c r="B60" s="120"/>
      <c r="C60" s="52" t="s">
        <v>87</v>
      </c>
      <c r="D60" s="52" t="s">
        <v>110</v>
      </c>
      <c r="E60" s="52" t="s">
        <v>87</v>
      </c>
      <c r="F60" s="52" t="s">
        <v>110</v>
      </c>
      <c r="G60" s="121"/>
    </row>
    <row r="61" spans="1:7" ht="12.75">
      <c r="A61" s="127"/>
      <c r="B61" s="127"/>
      <c r="C61" s="127"/>
      <c r="D61" s="127"/>
      <c r="E61" s="127"/>
      <c r="F61" s="127"/>
      <c r="G61" s="127"/>
    </row>
    <row r="62" spans="1:7" ht="38.25">
      <c r="A62" s="47">
        <v>1</v>
      </c>
      <c r="B62" s="51" t="s">
        <v>109</v>
      </c>
      <c r="C62" s="63">
        <v>24707.8</v>
      </c>
      <c r="D62" s="64">
        <v>115.2</v>
      </c>
      <c r="E62" s="63">
        <v>16470</v>
      </c>
      <c r="F62" s="63">
        <f>E62/C62*100</f>
        <v>66.65911169752063</v>
      </c>
      <c r="G62" s="41"/>
    </row>
    <row r="63" spans="1:7" ht="25.5">
      <c r="A63" s="47">
        <v>2</v>
      </c>
      <c r="B63" s="43" t="s">
        <v>108</v>
      </c>
      <c r="C63" s="64"/>
      <c r="D63" s="64"/>
      <c r="E63" s="64"/>
      <c r="F63" s="63"/>
      <c r="G63" s="41"/>
    </row>
    <row r="64" spans="1:7" ht="25.5">
      <c r="A64" s="47"/>
      <c r="B64" s="43" t="s">
        <v>148</v>
      </c>
      <c r="C64" s="63">
        <v>17621</v>
      </c>
      <c r="D64" s="64">
        <v>116.7</v>
      </c>
      <c r="E64" s="63">
        <v>11743.1</v>
      </c>
      <c r="F64" s="63">
        <f>E64/C64*100</f>
        <v>66.64264230179899</v>
      </c>
      <c r="G64" s="41"/>
    </row>
    <row r="65" spans="1:7" ht="25.5">
      <c r="A65" s="47"/>
      <c r="B65" s="43" t="s">
        <v>149</v>
      </c>
      <c r="C65" s="63">
        <v>60.9</v>
      </c>
      <c r="D65" s="64">
        <v>89</v>
      </c>
      <c r="E65" s="63">
        <v>69</v>
      </c>
      <c r="F65" s="63">
        <f>E65/C65*100</f>
        <v>113.30049261083744</v>
      </c>
      <c r="G65" s="41"/>
    </row>
    <row r="66" spans="1:7" ht="12.75">
      <c r="A66" s="47"/>
      <c r="B66" s="43" t="s">
        <v>150</v>
      </c>
      <c r="C66" s="63">
        <v>9.9</v>
      </c>
      <c r="D66" s="64">
        <v>106.5</v>
      </c>
      <c r="E66" s="63">
        <v>10.2</v>
      </c>
      <c r="F66" s="63">
        <f>E66/C66*100</f>
        <v>103.03030303030303</v>
      </c>
      <c r="G66" s="41"/>
    </row>
    <row r="67" spans="1:7" ht="25.5">
      <c r="A67" s="47"/>
      <c r="B67" s="43" t="s">
        <v>151</v>
      </c>
      <c r="C67" s="63">
        <v>179.8</v>
      </c>
      <c r="D67" s="64">
        <v>100.5</v>
      </c>
      <c r="E67" s="63">
        <v>157.4</v>
      </c>
      <c r="F67" s="63">
        <f>E67/C67*100</f>
        <v>87.54171301446051</v>
      </c>
      <c r="G67" s="41"/>
    </row>
    <row r="68" spans="1:7" ht="25.5">
      <c r="A68" s="47"/>
      <c r="B68" s="43" t="s">
        <v>152</v>
      </c>
      <c r="C68" s="63">
        <v>6845.9</v>
      </c>
      <c r="D68" s="64">
        <v>112.5</v>
      </c>
      <c r="E68" s="63">
        <v>4490.3</v>
      </c>
      <c r="F68" s="63">
        <f>E68/C68*100</f>
        <v>65.59108371433997</v>
      </c>
      <c r="G68" s="41"/>
    </row>
    <row r="69" spans="1:7" ht="25.5">
      <c r="A69" s="47">
        <v>3</v>
      </c>
      <c r="B69" s="43" t="s">
        <v>107</v>
      </c>
      <c r="C69" s="63"/>
      <c r="D69" s="64">
        <v>0</v>
      </c>
      <c r="E69" s="63"/>
      <c r="F69" s="63"/>
      <c r="G69" s="41"/>
    </row>
    <row r="70" spans="1:7" ht="25.5">
      <c r="A70" s="42">
        <v>4</v>
      </c>
      <c r="B70" s="43" t="s">
        <v>136</v>
      </c>
      <c r="C70" s="64" t="s">
        <v>90</v>
      </c>
      <c r="D70" s="64">
        <v>250.3</v>
      </c>
      <c r="E70" s="64" t="s">
        <v>90</v>
      </c>
      <c r="F70" s="63">
        <v>0</v>
      </c>
      <c r="G70" s="46"/>
    </row>
    <row r="71" spans="1:7" ht="12.75">
      <c r="A71" s="42">
        <v>5</v>
      </c>
      <c r="B71" s="41" t="s">
        <v>106</v>
      </c>
      <c r="C71" s="63"/>
      <c r="D71" s="64"/>
      <c r="E71" s="63"/>
      <c r="F71" s="63"/>
      <c r="G71" s="41"/>
    </row>
    <row r="72" spans="1:7" ht="25.5">
      <c r="A72" s="42">
        <v>6</v>
      </c>
      <c r="B72" s="43" t="s">
        <v>105</v>
      </c>
      <c r="C72" s="64"/>
      <c r="D72" s="64"/>
      <c r="E72" s="64"/>
      <c r="F72" s="63"/>
      <c r="G72" s="41"/>
    </row>
    <row r="73" spans="1:7" ht="12.75">
      <c r="A73" s="41"/>
      <c r="B73" s="41" t="s">
        <v>130</v>
      </c>
      <c r="C73" s="64">
        <v>8443</v>
      </c>
      <c r="D73" s="64">
        <v>250.3</v>
      </c>
      <c r="E73" s="64">
        <v>0</v>
      </c>
      <c r="F73" s="63">
        <f>E73/C73*100</f>
        <v>0</v>
      </c>
      <c r="G73" s="41"/>
    </row>
    <row r="74" spans="1:7" ht="12.75">
      <c r="A74" s="41"/>
      <c r="B74" s="41"/>
      <c r="C74" s="38"/>
      <c r="D74" s="38"/>
      <c r="E74" s="38"/>
      <c r="F74" s="63"/>
      <c r="G74" s="41"/>
    </row>
    <row r="75" spans="1:7" ht="12.75" customHeight="1">
      <c r="A75" s="65"/>
      <c r="B75" s="65"/>
      <c r="C75" s="58"/>
      <c r="D75" s="58"/>
      <c r="E75" s="58"/>
      <c r="F75" s="79"/>
      <c r="G75" s="65"/>
    </row>
    <row r="76" spans="1:7" ht="12.75">
      <c r="A76" s="54"/>
      <c r="B76" s="55"/>
      <c r="C76" s="55"/>
      <c r="D76" s="55"/>
      <c r="E76" s="54"/>
      <c r="F76" s="54"/>
      <c r="G76" s="55"/>
    </row>
    <row r="77" spans="1:7" ht="12.75">
      <c r="A77" s="54"/>
      <c r="B77" s="54"/>
      <c r="C77" s="54"/>
      <c r="D77" s="54"/>
      <c r="E77" s="54"/>
      <c r="F77" s="54"/>
      <c r="G77" s="56" t="s">
        <v>120</v>
      </c>
    </row>
    <row r="78" spans="1:7" ht="15.75">
      <c r="A78" s="54"/>
      <c r="B78" s="117" t="s">
        <v>126</v>
      </c>
      <c r="C78" s="117"/>
      <c r="D78" s="117"/>
      <c r="E78" s="117"/>
      <c r="F78" s="117"/>
      <c r="G78" s="117"/>
    </row>
    <row r="79" spans="1:7" ht="15.75">
      <c r="A79" s="54"/>
      <c r="B79" s="117" t="s">
        <v>114</v>
      </c>
      <c r="C79" s="117"/>
      <c r="D79" s="117"/>
      <c r="E79" s="117"/>
      <c r="F79" s="117"/>
      <c r="G79" s="117"/>
    </row>
    <row r="80" spans="1:7" ht="15.75">
      <c r="A80" s="54"/>
      <c r="B80" s="117" t="s">
        <v>191</v>
      </c>
      <c r="C80" s="117"/>
      <c r="D80" s="117"/>
      <c r="E80" s="117"/>
      <c r="F80" s="117"/>
      <c r="G80" s="117"/>
    </row>
    <row r="81" spans="1:7" ht="13.5" thickBot="1">
      <c r="A81" s="54"/>
      <c r="B81" s="53"/>
      <c r="C81" s="53"/>
      <c r="D81" s="53"/>
      <c r="E81" s="53"/>
      <c r="F81" s="53"/>
      <c r="G81" s="53" t="s">
        <v>113</v>
      </c>
    </row>
    <row r="82" spans="1:7" ht="13.5" thickBot="1">
      <c r="A82" s="123" t="s">
        <v>112</v>
      </c>
      <c r="B82" s="120" t="s">
        <v>111</v>
      </c>
      <c r="C82" s="122" t="s">
        <v>187</v>
      </c>
      <c r="D82" s="122"/>
      <c r="E82" s="122" t="s">
        <v>192</v>
      </c>
      <c r="F82" s="122"/>
      <c r="G82" s="121" t="s">
        <v>73</v>
      </c>
    </row>
    <row r="83" spans="1:7" ht="39" thickBot="1">
      <c r="A83" s="124"/>
      <c r="B83" s="120"/>
      <c r="C83" s="77" t="s">
        <v>87</v>
      </c>
      <c r="D83" s="77" t="s">
        <v>110</v>
      </c>
      <c r="E83" s="77" t="s">
        <v>87</v>
      </c>
      <c r="F83" s="77" t="s">
        <v>110</v>
      </c>
      <c r="G83" s="121"/>
    </row>
    <row r="84" spans="1:7" ht="12.75">
      <c r="A84" s="78"/>
      <c r="B84" s="78"/>
      <c r="C84" s="78"/>
      <c r="D84" s="78"/>
      <c r="E84" s="78"/>
      <c r="F84" s="78"/>
      <c r="G84" s="78"/>
    </row>
    <row r="85" spans="1:7" ht="38.25">
      <c r="A85" s="47">
        <v>1</v>
      </c>
      <c r="B85" s="51" t="s">
        <v>109</v>
      </c>
      <c r="C85" s="50">
        <v>5306</v>
      </c>
      <c r="D85" s="47">
        <v>143.3</v>
      </c>
      <c r="E85" s="50">
        <v>3403</v>
      </c>
      <c r="F85" s="50">
        <f>E85/C85*100</f>
        <v>64.13494157557483</v>
      </c>
      <c r="G85" s="42" t="s">
        <v>125</v>
      </c>
    </row>
    <row r="86" spans="1:7" ht="25.5">
      <c r="A86" s="47">
        <v>2</v>
      </c>
      <c r="B86" s="43" t="s">
        <v>108</v>
      </c>
      <c r="C86" s="61"/>
      <c r="D86" s="47"/>
      <c r="E86" s="50"/>
      <c r="F86" s="50"/>
      <c r="G86" s="41"/>
    </row>
    <row r="87" spans="1:7" ht="12.75">
      <c r="A87" s="47"/>
      <c r="B87" s="43" t="s">
        <v>155</v>
      </c>
      <c r="C87" s="47"/>
      <c r="D87" s="47"/>
      <c r="E87" s="50"/>
      <c r="F87" s="50"/>
      <c r="G87" s="41"/>
    </row>
    <row r="88" spans="1:7" ht="12.75">
      <c r="A88" s="47"/>
      <c r="B88" s="43" t="s">
        <v>158</v>
      </c>
      <c r="C88" s="50">
        <v>5043</v>
      </c>
      <c r="D88" s="47">
        <v>149.3</v>
      </c>
      <c r="E88" s="47">
        <v>3266</v>
      </c>
      <c r="F88" s="50">
        <f>E88/C88*100</f>
        <v>64.76303787428118</v>
      </c>
      <c r="G88" s="41"/>
    </row>
    <row r="89" spans="1:7" ht="12.75">
      <c r="A89" s="47"/>
      <c r="B89" s="43" t="s">
        <v>156</v>
      </c>
      <c r="C89" s="50">
        <v>248</v>
      </c>
      <c r="D89" s="47">
        <v>76.1</v>
      </c>
      <c r="E89" s="50">
        <v>137</v>
      </c>
      <c r="F89" s="50">
        <f>E89/C89*100</f>
        <v>55.24193548387096</v>
      </c>
      <c r="G89" s="41"/>
    </row>
    <row r="90" spans="1:7" ht="12.75">
      <c r="A90" s="47"/>
      <c r="B90" s="43" t="s">
        <v>118</v>
      </c>
      <c r="C90" s="47"/>
      <c r="D90" s="47"/>
      <c r="E90" s="47"/>
      <c r="F90" s="48"/>
      <c r="G90" s="41"/>
    </row>
    <row r="91" spans="1:7" ht="25.5">
      <c r="A91" s="47">
        <v>3</v>
      </c>
      <c r="B91" s="43" t="s">
        <v>107</v>
      </c>
      <c r="C91" s="47">
        <v>15</v>
      </c>
      <c r="D91" s="47" t="s">
        <v>89</v>
      </c>
      <c r="E91" s="47"/>
      <c r="F91" s="48" t="s">
        <v>89</v>
      </c>
      <c r="G91" s="41"/>
    </row>
    <row r="92" spans="1:7" ht="25.5">
      <c r="A92" s="42">
        <v>4</v>
      </c>
      <c r="B92" s="43" t="s">
        <v>136</v>
      </c>
      <c r="C92" s="46" t="s">
        <v>90</v>
      </c>
      <c r="D92" s="46">
        <v>92</v>
      </c>
      <c r="E92" s="46" t="s">
        <v>90</v>
      </c>
      <c r="F92" s="48">
        <v>66.7</v>
      </c>
      <c r="G92" s="46"/>
    </row>
    <row r="93" spans="1:7" ht="12.75">
      <c r="A93" s="42">
        <v>5</v>
      </c>
      <c r="B93" s="41" t="s">
        <v>106</v>
      </c>
      <c r="C93" s="44"/>
      <c r="D93" s="42"/>
      <c r="E93" s="44"/>
      <c r="F93" s="48"/>
      <c r="G93" s="41"/>
    </row>
    <row r="94" spans="1:7" ht="25.5">
      <c r="A94" s="42">
        <v>6</v>
      </c>
      <c r="B94" s="43" t="s">
        <v>105</v>
      </c>
      <c r="C94" s="44"/>
      <c r="D94" s="42"/>
      <c r="E94" s="44"/>
      <c r="F94" s="48"/>
      <c r="G94" s="42"/>
    </row>
    <row r="95" spans="1:7" ht="12.75">
      <c r="A95" s="41"/>
      <c r="B95" s="43" t="s">
        <v>157</v>
      </c>
      <c r="C95" s="44">
        <v>86.7</v>
      </c>
      <c r="D95" s="42">
        <v>144.5</v>
      </c>
      <c r="E95" s="44">
        <v>59.5</v>
      </c>
      <c r="F95" s="50">
        <f>E95/C95*100</f>
        <v>68.62745098039215</v>
      </c>
      <c r="G95" s="41"/>
    </row>
    <row r="96" spans="1:7" ht="12.75">
      <c r="A96" s="37"/>
      <c r="B96" s="39" t="s">
        <v>124</v>
      </c>
      <c r="C96" s="64">
        <v>1.9</v>
      </c>
      <c r="D96" s="64">
        <v>86.4</v>
      </c>
      <c r="E96" s="63">
        <v>0.9</v>
      </c>
      <c r="F96" s="50">
        <f>E96/C96*100</f>
        <v>47.36842105263158</v>
      </c>
      <c r="G96" s="37"/>
    </row>
    <row r="97" spans="1:7" ht="12.75">
      <c r="A97" s="54"/>
      <c r="B97" s="55"/>
      <c r="C97" s="55"/>
      <c r="D97" s="55"/>
      <c r="E97" s="54"/>
      <c r="F97" s="54"/>
      <c r="G97" s="55"/>
    </row>
    <row r="98" spans="1:7" ht="12.75">
      <c r="A98" s="54"/>
      <c r="B98" s="55"/>
      <c r="C98" s="55"/>
      <c r="D98" s="55"/>
      <c r="E98" s="54"/>
      <c r="F98" s="54"/>
      <c r="G98" s="55"/>
    </row>
    <row r="99" spans="1:7" ht="12.75">
      <c r="A99" s="54"/>
      <c r="B99" s="54"/>
      <c r="C99" s="54"/>
      <c r="D99" s="54"/>
      <c r="E99" s="54"/>
      <c r="F99" s="54"/>
      <c r="G99" s="56" t="s">
        <v>120</v>
      </c>
    </row>
    <row r="100" spans="1:7" ht="15.75">
      <c r="A100" s="54"/>
      <c r="B100" s="117" t="s">
        <v>127</v>
      </c>
      <c r="C100" s="117"/>
      <c r="D100" s="117"/>
      <c r="E100" s="117"/>
      <c r="F100" s="117"/>
      <c r="G100" s="117"/>
    </row>
    <row r="101" spans="1:7" ht="15.75">
      <c r="A101" s="54"/>
      <c r="B101" s="117" t="s">
        <v>114</v>
      </c>
      <c r="C101" s="117"/>
      <c r="D101" s="117"/>
      <c r="E101" s="117"/>
      <c r="F101" s="117"/>
      <c r="G101" s="117"/>
    </row>
    <row r="102" spans="1:7" ht="15.75">
      <c r="A102" s="54"/>
      <c r="B102" s="117" t="s">
        <v>191</v>
      </c>
      <c r="C102" s="117"/>
      <c r="D102" s="117"/>
      <c r="E102" s="117"/>
      <c r="F102" s="117"/>
      <c r="G102" s="117"/>
    </row>
    <row r="103" spans="1:7" ht="13.5" thickBot="1">
      <c r="A103" s="54"/>
      <c r="B103" s="53"/>
      <c r="C103" s="53"/>
      <c r="D103" s="53"/>
      <c r="E103" s="53"/>
      <c r="F103" s="53"/>
      <c r="G103" s="53" t="s">
        <v>113</v>
      </c>
    </row>
    <row r="104" spans="1:7" ht="13.5" thickBot="1">
      <c r="A104" s="123" t="s">
        <v>112</v>
      </c>
      <c r="B104" s="120" t="s">
        <v>111</v>
      </c>
      <c r="C104" s="122" t="s">
        <v>187</v>
      </c>
      <c r="D104" s="122"/>
      <c r="E104" s="122" t="s">
        <v>192</v>
      </c>
      <c r="F104" s="122"/>
      <c r="G104" s="121" t="s">
        <v>73</v>
      </c>
    </row>
    <row r="105" spans="1:7" ht="39" thickBot="1">
      <c r="A105" s="124"/>
      <c r="B105" s="120"/>
      <c r="C105" s="77" t="s">
        <v>87</v>
      </c>
      <c r="D105" s="77" t="s">
        <v>110</v>
      </c>
      <c r="E105" s="77" t="s">
        <v>87</v>
      </c>
      <c r="F105" s="77" t="s">
        <v>110</v>
      </c>
      <c r="G105" s="121"/>
    </row>
    <row r="106" spans="1:7" ht="12.75">
      <c r="A106" s="78"/>
      <c r="B106" s="78"/>
      <c r="C106" s="78"/>
      <c r="D106" s="78"/>
      <c r="E106" s="78"/>
      <c r="F106" s="78"/>
      <c r="G106" s="78"/>
    </row>
    <row r="107" spans="1:7" ht="38.25">
      <c r="A107" s="47">
        <v>1</v>
      </c>
      <c r="B107" s="70" t="s">
        <v>109</v>
      </c>
      <c r="C107" s="63">
        <v>6118</v>
      </c>
      <c r="D107" s="64">
        <v>91</v>
      </c>
      <c r="E107" s="63">
        <v>13106</v>
      </c>
      <c r="F107" s="62">
        <f>E107/C107*100</f>
        <v>214.2203334423014</v>
      </c>
      <c r="G107" s="41"/>
    </row>
    <row r="108" spans="1:7" ht="25.5">
      <c r="A108" s="47">
        <v>2</v>
      </c>
      <c r="B108" s="49" t="s">
        <v>108</v>
      </c>
      <c r="C108" s="64"/>
      <c r="D108" s="64"/>
      <c r="E108" s="64"/>
      <c r="F108" s="62"/>
      <c r="G108" s="41"/>
    </row>
    <row r="109" spans="1:7" ht="25.5">
      <c r="A109" s="47"/>
      <c r="B109" s="49" t="s">
        <v>159</v>
      </c>
      <c r="C109" s="63">
        <v>6118</v>
      </c>
      <c r="D109" s="64">
        <v>91</v>
      </c>
      <c r="E109" s="63">
        <v>13106</v>
      </c>
      <c r="F109" s="62">
        <f>E109/C109*100</f>
        <v>214.2203334423014</v>
      </c>
      <c r="G109" s="41"/>
    </row>
    <row r="110" spans="1:7" ht="12.75">
      <c r="A110" s="47"/>
      <c r="B110" s="70"/>
      <c r="C110" s="64"/>
      <c r="D110" s="64"/>
      <c r="E110" s="64"/>
      <c r="F110" s="62"/>
      <c r="G110" s="41"/>
    </row>
    <row r="111" spans="1:7" ht="12.75">
      <c r="A111" s="47"/>
      <c r="B111" s="49" t="s">
        <v>119</v>
      </c>
      <c r="C111" s="64"/>
      <c r="D111" s="64"/>
      <c r="E111" s="64"/>
      <c r="F111" s="62"/>
      <c r="G111" s="41"/>
    </row>
    <row r="112" spans="1:7" ht="12.75">
      <c r="A112" s="47"/>
      <c r="B112" s="49" t="s">
        <v>118</v>
      </c>
      <c r="C112" s="64"/>
      <c r="D112" s="64"/>
      <c r="E112" s="64"/>
      <c r="F112" s="62"/>
      <c r="G112" s="41"/>
    </row>
    <row r="113" spans="1:7" ht="12.75">
      <c r="A113" s="47"/>
      <c r="B113" s="49" t="s">
        <v>118</v>
      </c>
      <c r="C113" s="64"/>
      <c r="D113" s="64"/>
      <c r="E113" s="64"/>
      <c r="F113" s="62"/>
      <c r="G113" s="41"/>
    </row>
    <row r="114" spans="1:7" ht="25.5">
      <c r="A114" s="47">
        <v>3</v>
      </c>
      <c r="B114" s="49" t="s">
        <v>107</v>
      </c>
      <c r="C114" s="64"/>
      <c r="D114" s="64"/>
      <c r="E114" s="64"/>
      <c r="F114" s="62"/>
      <c r="G114" s="41"/>
    </row>
    <row r="115" spans="1:7" ht="25.5">
      <c r="A115" s="42">
        <v>4</v>
      </c>
      <c r="B115" s="49" t="s">
        <v>136</v>
      </c>
      <c r="C115" s="64" t="s">
        <v>90</v>
      </c>
      <c r="D115" s="64">
        <v>91</v>
      </c>
      <c r="E115" s="64" t="s">
        <v>90</v>
      </c>
      <c r="F115" s="62">
        <v>214.2</v>
      </c>
      <c r="G115" s="46"/>
    </row>
    <row r="116" spans="1:7" ht="12.75">
      <c r="A116" s="42">
        <v>5</v>
      </c>
      <c r="B116" s="39" t="s">
        <v>106</v>
      </c>
      <c r="C116" s="63">
        <v>0</v>
      </c>
      <c r="D116" s="64" t="s">
        <v>89</v>
      </c>
      <c r="E116" s="63">
        <v>0</v>
      </c>
      <c r="F116" s="62" t="s">
        <v>89</v>
      </c>
      <c r="G116" s="41"/>
    </row>
    <row r="117" spans="1:7" ht="25.5">
      <c r="A117" s="42">
        <v>6</v>
      </c>
      <c r="B117" s="49" t="s">
        <v>105</v>
      </c>
      <c r="C117" s="64"/>
      <c r="D117" s="64"/>
      <c r="E117" s="64"/>
      <c r="F117" s="62"/>
      <c r="G117" s="41"/>
    </row>
    <row r="118" spans="1:7" ht="12.75">
      <c r="A118" s="41"/>
      <c r="B118" s="39" t="s">
        <v>160</v>
      </c>
      <c r="C118" s="63">
        <v>6118</v>
      </c>
      <c r="D118" s="64">
        <v>91</v>
      </c>
      <c r="E118" s="63">
        <v>13106</v>
      </c>
      <c r="F118" s="62">
        <f>E118/C118*100</f>
        <v>214.2203334423014</v>
      </c>
      <c r="G118" s="41"/>
    </row>
    <row r="119" spans="1:7" ht="12.75">
      <c r="A119" s="54"/>
      <c r="B119" s="55"/>
      <c r="C119" s="55"/>
      <c r="D119" s="55"/>
      <c r="E119" s="54"/>
      <c r="F119" s="54"/>
      <c r="G119" s="55"/>
    </row>
    <row r="120" spans="1:7" ht="12.75">
      <c r="A120" s="54"/>
      <c r="B120" s="54"/>
      <c r="C120" s="54"/>
      <c r="D120" s="54"/>
      <c r="E120" s="54"/>
      <c r="F120" s="54"/>
      <c r="G120" s="56" t="s">
        <v>120</v>
      </c>
    </row>
    <row r="121" spans="1:7" ht="15.75">
      <c r="A121" s="54"/>
      <c r="B121" s="117" t="s">
        <v>194</v>
      </c>
      <c r="C121" s="117"/>
      <c r="D121" s="117"/>
      <c r="E121" s="117"/>
      <c r="F121" s="117"/>
      <c r="G121" s="117"/>
    </row>
    <row r="122" spans="1:7" ht="15.75">
      <c r="A122" s="54"/>
      <c r="B122" s="117" t="s">
        <v>114</v>
      </c>
      <c r="C122" s="117"/>
      <c r="D122" s="117"/>
      <c r="E122" s="117"/>
      <c r="F122" s="117"/>
      <c r="G122" s="117"/>
    </row>
    <row r="123" spans="1:7" ht="15.75">
      <c r="A123" s="54"/>
      <c r="B123" s="117" t="s">
        <v>191</v>
      </c>
      <c r="C123" s="117"/>
      <c r="D123" s="117"/>
      <c r="E123" s="117"/>
      <c r="F123" s="117"/>
      <c r="G123" s="117"/>
    </row>
    <row r="124" spans="1:7" ht="13.5" thickBot="1">
      <c r="A124" s="54"/>
      <c r="B124" s="53"/>
      <c r="C124" s="53"/>
      <c r="D124" s="53"/>
      <c r="E124" s="53"/>
      <c r="F124" s="53"/>
      <c r="G124" s="53" t="s">
        <v>113</v>
      </c>
    </row>
    <row r="125" spans="1:7" ht="13.5" customHeight="1" thickBot="1">
      <c r="A125" s="123" t="s">
        <v>112</v>
      </c>
      <c r="B125" s="123" t="s">
        <v>111</v>
      </c>
      <c r="C125" s="118" t="s">
        <v>187</v>
      </c>
      <c r="D125" s="119"/>
      <c r="E125" s="118" t="s">
        <v>192</v>
      </c>
      <c r="F125" s="119"/>
      <c r="G125" s="125" t="s">
        <v>73</v>
      </c>
    </row>
    <row r="126" spans="1:7" ht="39" thickBot="1">
      <c r="A126" s="124"/>
      <c r="B126" s="124"/>
      <c r="C126" s="52" t="s">
        <v>87</v>
      </c>
      <c r="D126" s="52" t="s">
        <v>110</v>
      </c>
      <c r="E126" s="52" t="s">
        <v>87</v>
      </c>
      <c r="F126" s="52" t="s">
        <v>110</v>
      </c>
      <c r="G126" s="126"/>
    </row>
    <row r="127" spans="1:7" ht="12.75">
      <c r="A127" s="128"/>
      <c r="B127" s="129"/>
      <c r="C127" s="129"/>
      <c r="D127" s="129"/>
      <c r="E127" s="129"/>
      <c r="F127" s="129"/>
      <c r="G127" s="130"/>
    </row>
    <row r="128" spans="1:7" ht="38.25">
      <c r="A128" s="47">
        <v>1</v>
      </c>
      <c r="B128" s="51" t="s">
        <v>109</v>
      </c>
      <c r="C128" s="50">
        <v>3833.4</v>
      </c>
      <c r="D128" s="47">
        <v>5</v>
      </c>
      <c r="E128" s="50">
        <v>0</v>
      </c>
      <c r="F128" s="48">
        <f>E128/C128*100</f>
        <v>0</v>
      </c>
      <c r="G128" s="41"/>
    </row>
    <row r="129" spans="1:7" ht="25.5">
      <c r="A129" s="47">
        <v>2</v>
      </c>
      <c r="B129" s="43" t="s">
        <v>108</v>
      </c>
      <c r="C129" s="47"/>
      <c r="D129" s="47"/>
      <c r="E129" s="47"/>
      <c r="F129" s="48"/>
      <c r="G129" s="41"/>
    </row>
    <row r="130" spans="1:7" ht="25.5">
      <c r="A130" s="47"/>
      <c r="B130" s="43" t="s">
        <v>153</v>
      </c>
      <c r="C130" s="50">
        <v>3833.4</v>
      </c>
      <c r="D130" s="47">
        <v>5</v>
      </c>
      <c r="E130" s="50">
        <v>0</v>
      </c>
      <c r="F130" s="48">
        <v>0</v>
      </c>
      <c r="G130" s="41"/>
    </row>
    <row r="131" spans="1:7" ht="12.75">
      <c r="A131" s="47"/>
      <c r="B131" s="43" t="s">
        <v>119</v>
      </c>
      <c r="C131" s="47"/>
      <c r="D131" s="47"/>
      <c r="E131" s="47"/>
      <c r="F131" s="48"/>
      <c r="G131" s="41"/>
    </row>
    <row r="132" spans="1:7" ht="12.75">
      <c r="A132" s="47"/>
      <c r="B132" s="43" t="s">
        <v>119</v>
      </c>
      <c r="C132" s="47"/>
      <c r="D132" s="47"/>
      <c r="E132" s="47"/>
      <c r="F132" s="48"/>
      <c r="G132" s="41"/>
    </row>
    <row r="133" spans="1:7" ht="25.5">
      <c r="A133" s="47">
        <v>3</v>
      </c>
      <c r="B133" s="43" t="s">
        <v>107</v>
      </c>
      <c r="C133" s="47" t="s">
        <v>89</v>
      </c>
      <c r="D133" s="47" t="s">
        <v>89</v>
      </c>
      <c r="E133" s="47" t="s">
        <v>89</v>
      </c>
      <c r="F133" s="48" t="s">
        <v>89</v>
      </c>
      <c r="G133" s="41"/>
    </row>
    <row r="134" spans="1:7" ht="25.5">
      <c r="A134" s="42">
        <v>4</v>
      </c>
      <c r="B134" s="43" t="s">
        <v>136</v>
      </c>
      <c r="C134" s="46" t="s">
        <v>90</v>
      </c>
      <c r="D134" s="46">
        <v>17.5</v>
      </c>
      <c r="E134" s="46" t="s">
        <v>90</v>
      </c>
      <c r="F134" s="50">
        <v>0</v>
      </c>
      <c r="G134" s="46"/>
    </row>
    <row r="135" spans="1:7" ht="12.75">
      <c r="A135" s="42">
        <v>5</v>
      </c>
      <c r="B135" s="41" t="s">
        <v>106</v>
      </c>
      <c r="C135" s="44"/>
      <c r="D135" s="42"/>
      <c r="E135" s="44"/>
      <c r="F135" s="48"/>
      <c r="G135" s="41"/>
    </row>
    <row r="136" spans="1:7" ht="25.5">
      <c r="A136" s="42">
        <v>6</v>
      </c>
      <c r="B136" s="43" t="s">
        <v>105</v>
      </c>
      <c r="C136" s="42"/>
      <c r="D136" s="42"/>
      <c r="E136" s="42"/>
      <c r="F136" s="48"/>
      <c r="G136" s="41"/>
    </row>
    <row r="137" spans="1:7" ht="12.75">
      <c r="A137" s="41"/>
      <c r="B137" s="41" t="s">
        <v>128</v>
      </c>
      <c r="C137" s="42">
        <v>23</v>
      </c>
      <c r="D137" s="42">
        <v>6</v>
      </c>
      <c r="E137" s="42">
        <v>0</v>
      </c>
      <c r="F137" s="48">
        <v>0</v>
      </c>
      <c r="G137" s="41"/>
    </row>
    <row r="138" spans="1:7" ht="12.75">
      <c r="A138" s="54"/>
      <c r="B138" s="54"/>
      <c r="C138" s="54"/>
      <c r="D138" s="54"/>
      <c r="E138" s="54"/>
      <c r="F138" s="54"/>
      <c r="G138" s="54"/>
    </row>
    <row r="139" spans="1:7" ht="12.75">
      <c r="A139" s="54"/>
      <c r="B139" s="54"/>
      <c r="C139" s="54"/>
      <c r="D139" s="54"/>
      <c r="E139" s="54"/>
      <c r="F139" s="54"/>
      <c r="G139" s="54"/>
    </row>
    <row r="140" spans="1:7" ht="13.5" customHeight="1">
      <c r="A140" s="54"/>
      <c r="B140" s="54"/>
      <c r="C140" s="54"/>
      <c r="D140" s="54"/>
      <c r="E140" s="54"/>
      <c r="F140" s="54"/>
      <c r="G140" s="56" t="s">
        <v>120</v>
      </c>
    </row>
    <row r="141" spans="1:7" ht="15.75">
      <c r="A141" s="54"/>
      <c r="B141" s="117" t="s">
        <v>195</v>
      </c>
      <c r="C141" s="117"/>
      <c r="D141" s="117"/>
      <c r="E141" s="117"/>
      <c r="F141" s="117"/>
      <c r="G141" s="117"/>
    </row>
    <row r="142" spans="1:7" ht="15.75">
      <c r="A142" s="54"/>
      <c r="B142" s="117" t="s">
        <v>114</v>
      </c>
      <c r="C142" s="117"/>
      <c r="D142" s="117"/>
      <c r="E142" s="117"/>
      <c r="F142" s="117"/>
      <c r="G142" s="117"/>
    </row>
    <row r="143" spans="1:7" ht="15.75">
      <c r="A143" s="54"/>
      <c r="B143" s="117" t="s">
        <v>191</v>
      </c>
      <c r="C143" s="117"/>
      <c r="D143" s="117"/>
      <c r="E143" s="117"/>
      <c r="F143" s="117"/>
      <c r="G143" s="117"/>
    </row>
    <row r="144" spans="1:7" ht="13.5" thickBot="1">
      <c r="A144" s="54"/>
      <c r="B144" s="53"/>
      <c r="C144" s="53"/>
      <c r="D144" s="53"/>
      <c r="E144" s="53"/>
      <c r="F144" s="53"/>
      <c r="G144" s="53" t="s">
        <v>113</v>
      </c>
    </row>
    <row r="145" spans="1:7" ht="13.5" thickBot="1">
      <c r="A145" s="123" t="s">
        <v>112</v>
      </c>
      <c r="B145" s="120" t="s">
        <v>111</v>
      </c>
      <c r="C145" s="122" t="s">
        <v>187</v>
      </c>
      <c r="D145" s="122"/>
      <c r="E145" s="122" t="s">
        <v>192</v>
      </c>
      <c r="F145" s="122"/>
      <c r="G145" s="121" t="s">
        <v>73</v>
      </c>
    </row>
    <row r="146" spans="1:7" ht="13.5" customHeight="1" thickBot="1">
      <c r="A146" s="124"/>
      <c r="B146" s="120"/>
      <c r="C146" s="52" t="s">
        <v>87</v>
      </c>
      <c r="D146" s="52" t="s">
        <v>110</v>
      </c>
      <c r="E146" s="52" t="s">
        <v>87</v>
      </c>
      <c r="F146" s="52" t="s">
        <v>110</v>
      </c>
      <c r="G146" s="121"/>
    </row>
    <row r="147" spans="1:7" ht="12.75">
      <c r="A147" s="127"/>
      <c r="B147" s="127"/>
      <c r="C147" s="127"/>
      <c r="D147" s="127"/>
      <c r="E147" s="127"/>
      <c r="F147" s="127"/>
      <c r="G147" s="127"/>
    </row>
    <row r="148" spans="1:7" ht="38.25">
      <c r="A148" s="47">
        <v>1</v>
      </c>
      <c r="B148" s="51" t="s">
        <v>109</v>
      </c>
      <c r="C148" s="50">
        <v>75710.8</v>
      </c>
      <c r="D148" s="47">
        <v>314</v>
      </c>
      <c r="E148" s="50">
        <v>0</v>
      </c>
      <c r="F148" s="48">
        <f>E148/C148*100</f>
        <v>0</v>
      </c>
      <c r="G148" s="41"/>
    </row>
    <row r="149" spans="1:7" ht="25.5">
      <c r="A149" s="47">
        <v>2</v>
      </c>
      <c r="B149" s="43" t="s">
        <v>108</v>
      </c>
      <c r="C149" s="47"/>
      <c r="D149" s="47"/>
      <c r="E149" s="47"/>
      <c r="F149" s="48"/>
      <c r="G149" s="41"/>
    </row>
    <row r="150" spans="1:7" ht="12.75">
      <c r="A150" s="47"/>
      <c r="B150" s="43" t="s">
        <v>185</v>
      </c>
      <c r="C150" s="50">
        <v>66825.4</v>
      </c>
      <c r="D150" s="47">
        <v>461.9</v>
      </c>
      <c r="E150" s="50">
        <v>0</v>
      </c>
      <c r="F150" s="48">
        <f>E150/C150*100</f>
        <v>0</v>
      </c>
      <c r="G150" s="41"/>
    </row>
    <row r="151" spans="1:7" ht="12.75">
      <c r="A151" s="47"/>
      <c r="B151" s="43" t="s">
        <v>154</v>
      </c>
      <c r="C151" s="47">
        <v>8885.4</v>
      </c>
      <c r="D151" s="47">
        <v>92.1</v>
      </c>
      <c r="E151" s="47">
        <v>0</v>
      </c>
      <c r="F151" s="48">
        <f>E151/C151*100</f>
        <v>0</v>
      </c>
      <c r="G151" s="41"/>
    </row>
    <row r="152" spans="1:7" ht="12.75">
      <c r="A152" s="47"/>
      <c r="B152" s="43" t="s">
        <v>119</v>
      </c>
      <c r="C152" s="47"/>
      <c r="D152" s="47"/>
      <c r="E152" s="47"/>
      <c r="F152" s="47"/>
      <c r="G152" s="41"/>
    </row>
    <row r="153" spans="1:7" ht="12.75">
      <c r="A153" s="47"/>
      <c r="B153" s="43" t="s">
        <v>118</v>
      </c>
      <c r="C153" s="47"/>
      <c r="D153" s="47"/>
      <c r="E153" s="47"/>
      <c r="F153" s="47"/>
      <c r="G153" s="41"/>
    </row>
    <row r="154" spans="1:7" ht="25.5">
      <c r="A154" s="47">
        <v>3</v>
      </c>
      <c r="B154" s="43" t="s">
        <v>107</v>
      </c>
      <c r="C154" s="47" t="s">
        <v>89</v>
      </c>
      <c r="D154" s="47" t="s">
        <v>89</v>
      </c>
      <c r="E154" s="47" t="s">
        <v>89</v>
      </c>
      <c r="F154" s="47" t="s">
        <v>89</v>
      </c>
      <c r="G154" s="41"/>
    </row>
    <row r="155" spans="1:7" ht="25.5">
      <c r="A155" s="42">
        <v>4</v>
      </c>
      <c r="B155" s="43" t="s">
        <v>137</v>
      </c>
      <c r="C155" s="46" t="s">
        <v>90</v>
      </c>
      <c r="D155" s="46" t="s">
        <v>188</v>
      </c>
      <c r="E155" s="46" t="s">
        <v>90</v>
      </c>
      <c r="F155" s="46" t="s">
        <v>89</v>
      </c>
      <c r="G155" s="46"/>
    </row>
    <row r="156" spans="1:7" ht="12.75">
      <c r="A156" s="42">
        <v>5</v>
      </c>
      <c r="B156" s="41" t="s">
        <v>106</v>
      </c>
      <c r="C156" s="44">
        <v>-906</v>
      </c>
      <c r="D156" s="42" t="s">
        <v>89</v>
      </c>
      <c r="E156" s="44"/>
      <c r="F156" s="42" t="s">
        <v>89</v>
      </c>
      <c r="G156" s="41"/>
    </row>
    <row r="157" spans="1:7" ht="25.5">
      <c r="A157" s="42">
        <v>6</v>
      </c>
      <c r="B157" s="43" t="s">
        <v>105</v>
      </c>
      <c r="C157" s="42"/>
      <c r="D157" s="42"/>
      <c r="E157" s="42"/>
      <c r="F157" s="44"/>
      <c r="G157" s="41"/>
    </row>
    <row r="158" spans="1:7" ht="12.75">
      <c r="A158" s="42"/>
      <c r="B158" s="43" t="s">
        <v>117</v>
      </c>
      <c r="C158" s="42">
        <v>81.1</v>
      </c>
      <c r="D158" s="42">
        <v>172.2</v>
      </c>
      <c r="E158" s="44">
        <v>0</v>
      </c>
      <c r="F158" s="44" t="s">
        <v>89</v>
      </c>
      <c r="G158" s="41"/>
    </row>
    <row r="159" spans="1:7" ht="12.75">
      <c r="A159" s="41"/>
      <c r="B159" s="39" t="s">
        <v>116</v>
      </c>
      <c r="C159" s="38">
        <v>117.2</v>
      </c>
      <c r="D159" s="42">
        <v>424.6</v>
      </c>
      <c r="E159" s="38">
        <v>0</v>
      </c>
      <c r="F159" s="44" t="s">
        <v>89</v>
      </c>
      <c r="G159" s="37"/>
    </row>
    <row r="160" spans="1:7" ht="12.75">
      <c r="A160" s="65"/>
      <c r="B160" s="66"/>
      <c r="C160" s="58"/>
      <c r="D160" s="67"/>
      <c r="E160" s="58"/>
      <c r="F160" s="68"/>
      <c r="G160" s="55"/>
    </row>
    <row r="161" spans="1:7" ht="12.75">
      <c r="A161" s="55"/>
      <c r="B161" s="59"/>
      <c r="C161" s="58"/>
      <c r="D161" s="58"/>
      <c r="E161" s="58"/>
      <c r="F161" s="57"/>
      <c r="G161" s="55"/>
    </row>
    <row r="162" spans="1:7" ht="12.75">
      <c r="A162" s="54"/>
      <c r="B162" s="54"/>
      <c r="C162" s="54"/>
      <c r="D162" s="54"/>
      <c r="E162" s="54"/>
      <c r="F162" s="54"/>
      <c r="G162" s="56" t="s">
        <v>120</v>
      </c>
    </row>
    <row r="163" spans="1:7" ht="18.75" customHeight="1">
      <c r="A163" s="54"/>
      <c r="B163" s="117" t="s">
        <v>123</v>
      </c>
      <c r="C163" s="117"/>
      <c r="D163" s="117"/>
      <c r="E163" s="117"/>
      <c r="F163" s="117"/>
      <c r="G163" s="117"/>
    </row>
    <row r="164" spans="1:7" ht="15.75">
      <c r="A164" s="54"/>
      <c r="B164" s="117" t="s">
        <v>114</v>
      </c>
      <c r="C164" s="117"/>
      <c r="D164" s="117"/>
      <c r="E164" s="117"/>
      <c r="F164" s="117"/>
      <c r="G164" s="117"/>
    </row>
    <row r="165" spans="1:7" ht="15.75">
      <c r="A165" s="54"/>
      <c r="B165" s="117" t="s">
        <v>196</v>
      </c>
      <c r="C165" s="117"/>
      <c r="D165" s="117"/>
      <c r="E165" s="117"/>
      <c r="F165" s="117"/>
      <c r="G165" s="117"/>
    </row>
    <row r="166" spans="1:7" ht="13.5" thickBot="1">
      <c r="A166" s="54"/>
      <c r="B166" s="53"/>
      <c r="C166" s="53"/>
      <c r="D166" s="53"/>
      <c r="E166" s="53"/>
      <c r="F166" s="53"/>
      <c r="G166" s="53" t="s">
        <v>113</v>
      </c>
    </row>
    <row r="167" spans="1:7" ht="13.5" thickBot="1">
      <c r="A167" s="123" t="s">
        <v>112</v>
      </c>
      <c r="B167" s="120" t="s">
        <v>111</v>
      </c>
      <c r="C167" s="122" t="s">
        <v>187</v>
      </c>
      <c r="D167" s="122"/>
      <c r="E167" s="122" t="s">
        <v>192</v>
      </c>
      <c r="F167" s="122"/>
      <c r="G167" s="121" t="s">
        <v>73</v>
      </c>
    </row>
    <row r="168" spans="1:7" ht="39" thickBot="1">
      <c r="A168" s="124"/>
      <c r="B168" s="120"/>
      <c r="C168" s="77" t="s">
        <v>87</v>
      </c>
      <c r="D168" s="77" t="s">
        <v>110</v>
      </c>
      <c r="E168" s="77" t="s">
        <v>87</v>
      </c>
      <c r="F168" s="77" t="s">
        <v>110</v>
      </c>
      <c r="G168" s="121"/>
    </row>
    <row r="169" spans="1:7" ht="12.75">
      <c r="A169" s="78"/>
      <c r="B169" s="78"/>
      <c r="C169" s="78"/>
      <c r="D169" s="78"/>
      <c r="E169" s="78"/>
      <c r="F169" s="78"/>
      <c r="G169" s="78"/>
    </row>
    <row r="170" spans="1:7" ht="38.25">
      <c r="A170" s="47">
        <v>1</v>
      </c>
      <c r="B170" s="51" t="s">
        <v>109</v>
      </c>
      <c r="C170" s="50">
        <v>28315.6</v>
      </c>
      <c r="D170" s="47">
        <v>101</v>
      </c>
      <c r="E170" s="50">
        <v>25911.9</v>
      </c>
      <c r="F170" s="48">
        <f>E170/C170*100</f>
        <v>91.51103985082429</v>
      </c>
      <c r="G170" s="41"/>
    </row>
    <row r="171" spans="1:7" ht="25.5">
      <c r="A171" s="47">
        <v>2</v>
      </c>
      <c r="B171" s="43" t="s">
        <v>108</v>
      </c>
      <c r="C171" s="47"/>
      <c r="D171" s="47"/>
      <c r="E171" s="47"/>
      <c r="F171" s="48"/>
      <c r="G171" s="41"/>
    </row>
    <row r="172" spans="1:7" ht="25.5">
      <c r="A172" s="47"/>
      <c r="B172" s="43" t="s">
        <v>143</v>
      </c>
      <c r="C172" s="50">
        <v>17132.5</v>
      </c>
      <c r="D172" s="47">
        <v>100</v>
      </c>
      <c r="E172" s="50">
        <v>14233.1</v>
      </c>
      <c r="F172" s="48">
        <f>E172/C172*100</f>
        <v>83.07660878447396</v>
      </c>
      <c r="G172" s="41"/>
    </row>
    <row r="173" spans="1:7" ht="12.75">
      <c r="A173" s="47"/>
      <c r="B173" s="43" t="s">
        <v>144</v>
      </c>
      <c r="C173" s="50">
        <v>6869.2</v>
      </c>
      <c r="D173" s="47">
        <v>103</v>
      </c>
      <c r="E173" s="50">
        <v>6870.6</v>
      </c>
      <c r="F173" s="48">
        <f>E173/C173*100</f>
        <v>100.02038083037328</v>
      </c>
      <c r="G173" s="41"/>
    </row>
    <row r="174" spans="1:7" ht="12.75">
      <c r="A174" s="47"/>
      <c r="B174" s="43" t="s">
        <v>145</v>
      </c>
      <c r="C174" s="50">
        <v>3567</v>
      </c>
      <c r="D174" s="47">
        <v>105</v>
      </c>
      <c r="E174" s="50">
        <v>3836.7</v>
      </c>
      <c r="F174" s="48">
        <f>E174/C174*100</f>
        <v>107.56097560975608</v>
      </c>
      <c r="G174" s="41"/>
    </row>
    <row r="175" spans="1:7" ht="12.75">
      <c r="A175" s="47"/>
      <c r="B175" s="43" t="s">
        <v>146</v>
      </c>
      <c r="C175" s="50">
        <v>746.9</v>
      </c>
      <c r="D175" s="47">
        <v>74</v>
      </c>
      <c r="E175" s="50">
        <v>971.5</v>
      </c>
      <c r="F175" s="48">
        <f>E175/C175*100</f>
        <v>130.0709599678672</v>
      </c>
      <c r="G175" s="41"/>
    </row>
    <row r="176" spans="1:7" ht="25.5">
      <c r="A176" s="47">
        <v>3</v>
      </c>
      <c r="B176" s="43" t="s">
        <v>107</v>
      </c>
      <c r="C176" s="47"/>
      <c r="D176" s="47"/>
      <c r="E176" s="47"/>
      <c r="F176" s="48"/>
      <c r="G176" s="41"/>
    </row>
    <row r="177" spans="1:7" ht="25.5">
      <c r="A177" s="42">
        <v>4</v>
      </c>
      <c r="B177" s="43" t="s">
        <v>136</v>
      </c>
      <c r="C177" s="46" t="s">
        <v>90</v>
      </c>
      <c r="D177" s="46">
        <v>92</v>
      </c>
      <c r="E177" s="46" t="s">
        <v>90</v>
      </c>
      <c r="F177" s="48">
        <v>90.2</v>
      </c>
      <c r="G177" s="46"/>
    </row>
    <row r="178" spans="1:7" ht="12.75">
      <c r="A178" s="42">
        <v>7</v>
      </c>
      <c r="B178" s="41" t="s">
        <v>106</v>
      </c>
      <c r="C178" s="44">
        <v>800</v>
      </c>
      <c r="D178" s="60" t="s">
        <v>89</v>
      </c>
      <c r="E178" s="45"/>
      <c r="F178" s="48" t="s">
        <v>89</v>
      </c>
      <c r="G178" s="41"/>
    </row>
    <row r="179" spans="1:7" ht="25.5">
      <c r="A179" s="42">
        <v>6</v>
      </c>
      <c r="B179" s="43" t="s">
        <v>105</v>
      </c>
      <c r="C179" s="42"/>
      <c r="D179" s="42"/>
      <c r="E179" s="42"/>
      <c r="F179" s="48"/>
      <c r="G179" s="41"/>
    </row>
    <row r="180" spans="1:7" ht="25.5">
      <c r="A180" s="41"/>
      <c r="B180" s="43" t="s">
        <v>122</v>
      </c>
      <c r="C180" s="42">
        <v>7.9</v>
      </c>
      <c r="D180" s="42">
        <v>110</v>
      </c>
      <c r="E180" s="44">
        <v>6.3</v>
      </c>
      <c r="F180" s="48">
        <f>E180/C180*100</f>
        <v>79.74683544303797</v>
      </c>
      <c r="G180" s="41"/>
    </row>
    <row r="181" spans="1:7" ht="12.75">
      <c r="A181" s="41"/>
      <c r="B181" s="43" t="s">
        <v>121</v>
      </c>
      <c r="C181" s="42">
        <v>175.6</v>
      </c>
      <c r="D181" s="42">
        <v>100</v>
      </c>
      <c r="E181" s="44">
        <v>172.2</v>
      </c>
      <c r="F181" s="48">
        <f>E181/C181*100</f>
        <v>98.0637813211845</v>
      </c>
      <c r="G181" s="41"/>
    </row>
    <row r="182" spans="1:7" ht="12.75">
      <c r="A182" s="37"/>
      <c r="B182" s="43" t="s">
        <v>138</v>
      </c>
      <c r="C182" s="64">
        <v>86.9</v>
      </c>
      <c r="D182" s="64">
        <v>109</v>
      </c>
      <c r="E182" s="64">
        <v>91.9</v>
      </c>
      <c r="F182" s="48">
        <f>E182/C182*100</f>
        <v>105.75373993095512</v>
      </c>
      <c r="G182" s="37"/>
    </row>
    <row r="183" spans="1:7" ht="12.75">
      <c r="A183" s="37"/>
      <c r="B183" s="43" t="s">
        <v>139</v>
      </c>
      <c r="C183" s="64">
        <v>1.4</v>
      </c>
      <c r="D183" s="64">
        <v>67</v>
      </c>
      <c r="E183" s="64">
        <v>1.8</v>
      </c>
      <c r="F183" s="48">
        <f>E183/C183*100</f>
        <v>128.57142857142858</v>
      </c>
      <c r="G183" s="37"/>
    </row>
  </sheetData>
  <sheetProtection/>
  <mergeCells count="59">
    <mergeCell ref="B163:G163"/>
    <mergeCell ref="A147:G147"/>
    <mergeCell ref="E145:F145"/>
    <mergeCell ref="G145:G146"/>
    <mergeCell ref="E82:F82"/>
    <mergeCell ref="G82:G83"/>
    <mergeCell ref="A127:G127"/>
    <mergeCell ref="B121:G121"/>
    <mergeCell ref="A125:A126"/>
    <mergeCell ref="B125:B126"/>
    <mergeCell ref="B100:G100"/>
    <mergeCell ref="B101:G101"/>
    <mergeCell ref="B122:G122"/>
    <mergeCell ref="B123:G123"/>
    <mergeCell ref="A167:A168"/>
    <mergeCell ref="B167:B168"/>
    <mergeCell ref="C167:D167"/>
    <mergeCell ref="E167:F167"/>
    <mergeCell ref="G167:G168"/>
    <mergeCell ref="B164:G164"/>
    <mergeCell ref="B165:G165"/>
    <mergeCell ref="B3:G3"/>
    <mergeCell ref="B4:G4"/>
    <mergeCell ref="B5:G5"/>
    <mergeCell ref="A7:A8"/>
    <mergeCell ref="B7:B8"/>
    <mergeCell ref="C7:D7"/>
    <mergeCell ref="E7:F7"/>
    <mergeCell ref="G7:G8"/>
    <mergeCell ref="A82:A83"/>
    <mergeCell ref="G59:G60"/>
    <mergeCell ref="C104:D104"/>
    <mergeCell ref="E104:F104"/>
    <mergeCell ref="C59:D59"/>
    <mergeCell ref="E59:F59"/>
    <mergeCell ref="A61:G61"/>
    <mergeCell ref="C82:D82"/>
    <mergeCell ref="A59:A60"/>
    <mergeCell ref="B59:B60"/>
    <mergeCell ref="A104:A105"/>
    <mergeCell ref="B104:B105"/>
    <mergeCell ref="G104:G105"/>
    <mergeCell ref="B145:B146"/>
    <mergeCell ref="C145:D145"/>
    <mergeCell ref="A145:A146"/>
    <mergeCell ref="B141:G141"/>
    <mergeCell ref="G125:G126"/>
    <mergeCell ref="B142:G142"/>
    <mergeCell ref="B143:G143"/>
    <mergeCell ref="B78:G78"/>
    <mergeCell ref="B79:G79"/>
    <mergeCell ref="B55:G55"/>
    <mergeCell ref="B57:G57"/>
    <mergeCell ref="C125:D125"/>
    <mergeCell ref="E125:F125"/>
    <mergeCell ref="B82:B83"/>
    <mergeCell ref="B102:G102"/>
    <mergeCell ref="B80:G80"/>
    <mergeCell ref="B56:G5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2020-04-27T07:53:50Z</cp:lastPrinted>
  <dcterms:modified xsi:type="dcterms:W3CDTF">2020-04-27T10:39:20Z</dcterms:modified>
  <cp:category/>
  <cp:version/>
  <cp:contentType/>
  <cp:contentStatus/>
</cp:coreProperties>
</file>