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таблица'!$A$1:$G$121</definedName>
  </definedNames>
  <calcPr fullCalcOnLoad="1"/>
</workbook>
</file>

<file path=xl/sharedStrings.xml><?xml version="1.0" encoding="utf-8"?>
<sst xmlns="http://schemas.openxmlformats.org/spreadsheetml/2006/main" count="378" uniqueCount="202">
  <si>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</si>
  <si>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</si>
  <si>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</si>
  <si>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</si>
  <si>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</si>
  <si>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</si>
  <si>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</si>
  <si>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</si>
  <si>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</si>
  <si>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</si>
  <si>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</si>
  <si>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</si>
  <si>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</si>
  <si>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</si>
  <si>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</si>
  <si>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</si>
  <si>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</si>
  <si>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</si>
  <si>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</si>
  <si>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</si>
  <si>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</si>
  <si>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</si>
  <si>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</si>
  <si>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</si>
  <si>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</si>
  <si>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</si>
  <si>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</si>
  <si>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</si>
  <si>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</si>
  <si>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</si>
  <si>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</si>
  <si>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</si>
  <si>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</si>
  <si>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</si>
  <si>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</si>
  <si>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</si>
  <si>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</si>
  <si>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</si>
  <si>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</si>
  <si>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</si>
  <si>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</si>
  <si>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</si>
  <si>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</si>
  <si>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</si>
  <si>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</si>
  <si>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</si>
  <si>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</si>
  <si>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</si>
  <si>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</si>
  <si>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</si>
  <si>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</si>
  <si>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</si>
  <si>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</si>
  <si>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</si>
  <si>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</si>
  <si>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</si>
  <si>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</si>
  <si>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</si>
  <si>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</si>
  <si>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</si>
  <si>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</si>
  <si>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</si>
  <si>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</si>
  <si>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</si>
  <si>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</si>
  <si>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</si>
  <si>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</si>
  <si>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</si>
  <si>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</si>
  <si>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</si>
  <si>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</si>
  <si>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</si>
  <si>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</si>
  <si>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</si>
  <si>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</si>
  <si>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</si>
  <si>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</si>
  <si>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</si>
  <si>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</si>
  <si>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</si>
  <si>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</si>
  <si>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</si>
  <si>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</si>
  <si>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</si>
  <si>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</si>
  <si>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</si>
  <si>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</si>
  <si>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</si>
  <si>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</si>
  <si>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</si>
  <si>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</si>
  <si>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</si>
  <si>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</si>
  <si>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</si>
  <si>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</si>
  <si>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</si>
  <si>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</si>
  <si>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</si>
  <si>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</si>
  <si>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</si>
  <si>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</si>
  <si>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</si>
  <si>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</si>
  <si>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</si>
  <si>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</si>
  <si>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</si>
  <si>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</si>
  <si>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</si>
  <si>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</si>
  <si>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</si>
  <si>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</si>
  <si>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</si>
  <si>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</si>
  <si>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</si>
  <si>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</si>
  <si>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</si>
  <si>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</si>
  <si>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</si>
  <si>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</si>
  <si>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</si>
  <si>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</si>
  <si>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</si>
  <si>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>Наличие кормов в расчете на 1 условную голову, ц. ке.</t>
  </si>
  <si>
    <t>Наличие зернофуража, тн. ке.</t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</si>
  <si>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</si>
  <si>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</si>
  <si>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</si>
  <si>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</si>
  <si>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</si>
  <si>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</si>
  <si>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</si>
  <si>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</si>
  <si>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</si>
  <si>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</si>
  <si>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</si>
  <si>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</si>
  <si>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</si>
  <si>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</si>
  <si>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</si>
  <si>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</si>
  <si>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</si>
  <si>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</si>
  <si>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</si>
  <si>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</si>
  <si>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</si>
  <si>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</si>
  <si>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r>
      <t xml:space="preserve">      - за период (январь-сентябрь*</t>
    </r>
    <r>
      <rPr>
        <vertAlign val="superscript"/>
        <sz val="14"/>
        <rFont val="Times New Roman"/>
        <family val="1"/>
      </rPr>
      <t>)</t>
    </r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</si>
  <si>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</si>
  <si>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</si>
  <si>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</si>
  <si>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</si>
  <si>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</si>
  <si>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</si>
  <si>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</si>
  <si>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</si>
  <si>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</si>
  <si>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</si>
  <si>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</si>
  <si>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</si>
  <si>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</si>
  <si>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</si>
  <si>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дробленка</t>
  </si>
  <si>
    <t xml:space="preserve">Данные по  ООО  "Тихий Дон"  </t>
  </si>
  <si>
    <t xml:space="preserve"> -  90.00.1 Удаление и обработка сточных вод  т.м3</t>
  </si>
  <si>
    <t xml:space="preserve"> -  40.30.2 Передача пара и горячей воды</t>
  </si>
  <si>
    <t xml:space="preserve"> - Передача пара и горячей воды 35.30.2</t>
  </si>
  <si>
    <t xml:space="preserve">«Обеспечение электрической энергией, газом и паром; кондиционирование воздуха»,                 млн рублей </t>
  </si>
  <si>
    <t xml:space="preserve">«Добыча полезных ископаемых» , млн рублей </t>
  </si>
  <si>
    <t>"Водоснабжение, водоотведение, организация сбора и утилизации отходов, деятельность по ликвидации загрязнений", млн  руб.</t>
  </si>
  <si>
    <t xml:space="preserve">«Обрабатывающие производства», млн рублей </t>
  </si>
  <si>
    <r>
      <t>Оборот предприятий, млн рублей   -  всего</t>
    </r>
    <r>
      <rPr>
        <b/>
        <vertAlign val="superscript"/>
        <sz val="14"/>
        <rFont val="Times New Roman"/>
        <family val="1"/>
      </rPr>
      <t>**)</t>
    </r>
  </si>
  <si>
    <t xml:space="preserve">МАЛОЕ ПРЕДПРИНИМАТЕЛЬСТВО </t>
  </si>
  <si>
    <t xml:space="preserve"> - камень природный дробленый, 08.12.15</t>
  </si>
  <si>
    <t xml:space="preserve"> - аренда и лизинг автомобильного транспорта, тыс. руб.</t>
  </si>
  <si>
    <t xml:space="preserve"> -  камень природный дробленый,   тыс. м. куб.</t>
  </si>
  <si>
    <t xml:space="preserve"> -  камень природный  дробленый,   тыс. тонн</t>
  </si>
  <si>
    <t xml:space="preserve"> - козинаки</t>
  </si>
  <si>
    <t>Данные по  МКП "Богучаркоммунсервис"</t>
  </si>
  <si>
    <t>в т. ч.:собственные доходы, млн.руб.</t>
  </si>
  <si>
    <r>
      <t xml:space="preserve">  - заработная плата с начислениями, </t>
    </r>
    <r>
      <rPr>
        <sz val="12"/>
        <rFont val="Times New Roman"/>
        <family val="1"/>
      </rPr>
      <t>млн.руб.</t>
    </r>
    <r>
      <rPr>
        <sz val="14"/>
        <rFont val="Times New Roman"/>
        <family val="1"/>
      </rPr>
      <t xml:space="preserve">        </t>
    </r>
  </si>
  <si>
    <t>Доходы бюджета на душу населения, руб.</t>
  </si>
  <si>
    <t>Расходы бюджета на душу населения, руб</t>
  </si>
  <si>
    <t>январь - сентябрь  2021 года</t>
  </si>
  <si>
    <t xml:space="preserve">Данные по  АО "Богучармолоко"   </t>
  </si>
  <si>
    <t>за январь-сентябрь  2022 года</t>
  </si>
  <si>
    <t>январь - сентябрь 2021 г</t>
  </si>
  <si>
    <t>январь - сентябрь  2022 г</t>
  </si>
  <si>
    <t>109,7</t>
  </si>
  <si>
    <t>110</t>
  </si>
  <si>
    <t>107,5</t>
  </si>
  <si>
    <t>113,5</t>
  </si>
  <si>
    <t>107,3</t>
  </si>
  <si>
    <t>109,6</t>
  </si>
  <si>
    <t>120,2</t>
  </si>
  <si>
    <t>110,5</t>
  </si>
  <si>
    <t>за январь - сентябрь  2022 года</t>
  </si>
  <si>
    <t>январь - сентябрь  2022 года</t>
  </si>
  <si>
    <t>за январь - сентябрь 2022 года</t>
  </si>
  <si>
    <t xml:space="preserve"> - козинаки арахисовые</t>
  </si>
  <si>
    <r>
      <t>Темп роста (снижения) промышленного производства в сопоставимых ценах                               (ценах 2018 года),  %</t>
    </r>
    <r>
      <rPr>
        <vertAlign val="superscript"/>
        <sz val="14"/>
        <rFont val="Times New Roman"/>
        <family val="1"/>
      </rPr>
      <t>**)</t>
    </r>
  </si>
  <si>
    <t xml:space="preserve">Крупный рогатый скот, тыс.голов                                       </t>
  </si>
  <si>
    <r>
      <t xml:space="preserve">Население на начало отчетного периода  -  </t>
    </r>
    <r>
      <rPr>
        <b/>
        <sz val="14"/>
        <color indexed="10"/>
        <rFont val="Times New Roman"/>
        <family val="1"/>
      </rPr>
      <t xml:space="preserve">36581 </t>
    </r>
    <r>
      <rPr>
        <b/>
        <sz val="14"/>
        <color indexed="8"/>
        <rFont val="Times New Roman"/>
        <family val="1"/>
      </rPr>
      <t xml:space="preserve"> тыс.человек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</si>
</sst>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3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172" fontId="6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4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6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2" fontId="61" fillId="0" borderId="0" xfId="0" applyNumberFormat="1" applyFont="1" applyFill="1" applyAlignment="1">
      <alignment horizontal="left" wrapText="1"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/>
    </xf>
    <xf numFmtId="173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22" fillId="33" borderId="10" xfId="52" applyFont="1" applyFill="1" applyBorder="1">
      <alignment/>
      <protection/>
    </xf>
    <xf numFmtId="0" fontId="2" fillId="0" borderId="10" xfId="0" applyFont="1" applyBorder="1" applyAlignment="1">
      <alignment/>
    </xf>
    <xf numFmtId="1" fontId="1" fillId="33" borderId="10" xfId="52" applyNumberFormat="1" applyFont="1" applyFill="1" applyBorder="1" applyAlignment="1">
      <alignment horizontal="center" wrapText="1"/>
      <protection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wrapText="1"/>
    </xf>
    <xf numFmtId="2" fontId="8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left" wrapText="1"/>
    </xf>
    <xf numFmtId="2" fontId="62" fillId="33" borderId="0" xfId="0" applyNumberFormat="1" applyFont="1" applyFill="1" applyBorder="1" applyAlignment="1">
      <alignment horizontal="left" wrapText="1"/>
    </xf>
    <xf numFmtId="2" fontId="60" fillId="33" borderId="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3" fillId="35" borderId="10" xfId="0" applyNumberFormat="1" applyFont="1" applyFill="1" applyBorder="1" applyAlignment="1">
      <alignment horizontal="center" wrapText="1"/>
    </xf>
    <xf numFmtId="2" fontId="9" fillId="35" borderId="13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/>
    </xf>
    <xf numFmtId="0" fontId="13" fillId="33" borderId="12" xfId="52" applyFont="1" applyFill="1" applyBorder="1" applyAlignment="1">
      <alignment horizontal="center" wrapText="1"/>
      <protection/>
    </xf>
    <xf numFmtId="0" fontId="15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view="pageBreakPreview" zoomScaleSheetLayoutView="100" zoomScalePageLayoutView="0" workbookViewId="0" topLeftCell="A106">
      <selection activeCell="F121" sqref="F121"/>
    </sheetView>
  </sheetViews>
  <sheetFormatPr defaultColWidth="9.140625" defaultRowHeight="12.75"/>
  <cols>
    <col min="1" max="1" width="43.8515625" style="1" customWidth="1"/>
    <col min="2" max="2" width="6.140625" style="1" customWidth="1"/>
    <col min="3" max="3" width="11.8515625" style="0" customWidth="1"/>
    <col min="4" max="4" width="10.00390625" style="0" customWidth="1"/>
    <col min="5" max="5" width="11.7109375" style="0" customWidth="1"/>
    <col min="6" max="6" width="11.00390625" style="0" customWidth="1"/>
    <col min="7" max="7" width="6.710937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64</v>
      </c>
    </row>
    <row r="2" spans="1:7" ht="15.75" customHeight="1">
      <c r="A2" s="123" t="s">
        <v>65</v>
      </c>
      <c r="B2" s="123"/>
      <c r="C2" s="123"/>
      <c r="D2" s="123"/>
      <c r="E2" s="123"/>
      <c r="F2" s="123"/>
      <c r="G2" s="123"/>
    </row>
    <row r="3" spans="1:7" ht="12.75" customHeight="1">
      <c r="A3" s="123" t="s">
        <v>66</v>
      </c>
      <c r="B3" s="123"/>
      <c r="C3" s="123"/>
      <c r="D3" s="123"/>
      <c r="E3" s="123"/>
      <c r="F3" s="123"/>
      <c r="G3" s="123"/>
    </row>
    <row r="4" spans="1:7" ht="14.25" customHeight="1">
      <c r="A4" s="123" t="s">
        <v>85</v>
      </c>
      <c r="B4" s="123"/>
      <c r="C4" s="123"/>
      <c r="D4" s="123"/>
      <c r="E4" s="123"/>
      <c r="F4" s="123"/>
      <c r="G4" s="123"/>
    </row>
    <row r="5" spans="1:7" ht="13.5" customHeight="1">
      <c r="A5" s="123" t="s">
        <v>184</v>
      </c>
      <c r="B5" s="123"/>
      <c r="C5" s="123"/>
      <c r="D5" s="123"/>
      <c r="E5" s="123"/>
      <c r="F5" s="123"/>
      <c r="G5" s="123"/>
    </row>
    <row r="6" spans="1:7" ht="15" customHeight="1">
      <c r="A6" s="124" t="s">
        <v>125</v>
      </c>
      <c r="B6" s="124"/>
      <c r="C6" s="124"/>
      <c r="D6" s="124"/>
      <c r="E6" s="124"/>
      <c r="F6" s="124"/>
      <c r="G6" s="124"/>
    </row>
    <row r="7" spans="1:7" ht="18" customHeight="1">
      <c r="A7" s="125" t="s">
        <v>201</v>
      </c>
      <c r="B7" s="126"/>
      <c r="C7" s="126"/>
      <c r="D7" s="126"/>
      <c r="E7" s="126"/>
      <c r="F7" s="126"/>
      <c r="G7" s="126"/>
    </row>
    <row r="8" spans="1:7" ht="8.25" customHeight="1">
      <c r="A8" s="78"/>
      <c r="B8" s="78"/>
      <c r="C8" s="78"/>
      <c r="D8" s="78"/>
      <c r="E8" s="78"/>
      <c r="F8" s="78"/>
      <c r="G8" s="78"/>
    </row>
    <row r="9" spans="1:7" ht="32.25" customHeight="1">
      <c r="A9" s="132" t="s">
        <v>67</v>
      </c>
      <c r="B9" s="132"/>
      <c r="C9" s="133" t="s">
        <v>185</v>
      </c>
      <c r="D9" s="133"/>
      <c r="E9" s="133" t="s">
        <v>186</v>
      </c>
      <c r="F9" s="133"/>
      <c r="G9" s="128" t="s">
        <v>68</v>
      </c>
    </row>
    <row r="10" spans="1:7" ht="93" customHeight="1">
      <c r="A10" s="132"/>
      <c r="B10" s="132"/>
      <c r="C10" s="12" t="s">
        <v>79</v>
      </c>
      <c r="D10" s="12" t="s">
        <v>80</v>
      </c>
      <c r="E10" s="12" t="s">
        <v>81</v>
      </c>
      <c r="F10" s="12" t="s">
        <v>82</v>
      </c>
      <c r="G10" s="128"/>
    </row>
    <row r="11" spans="1:7" ht="45" customHeight="1">
      <c r="A11" s="13"/>
      <c r="B11" s="14" t="s">
        <v>69</v>
      </c>
      <c r="C11" s="131" t="s">
        <v>70</v>
      </c>
      <c r="D11" s="131"/>
      <c r="E11" s="131"/>
      <c r="F11" s="131"/>
      <c r="G11" s="131"/>
    </row>
    <row r="12" spans="1:7" ht="74.25" customHeight="1">
      <c r="A12" s="101" t="s">
        <v>145</v>
      </c>
      <c r="B12" s="101"/>
      <c r="C12" s="99">
        <f>C14+C15+C16+C17</f>
        <v>1268.8220000000001</v>
      </c>
      <c r="D12" s="100">
        <v>88</v>
      </c>
      <c r="E12" s="99">
        <f>E14+E15+E16+E17</f>
        <v>1500.184</v>
      </c>
      <c r="F12" s="117">
        <f>E12/C12*100</f>
        <v>118.23439379203703</v>
      </c>
      <c r="G12" s="20"/>
    </row>
    <row r="13" spans="1:7" ht="19.5" customHeight="1">
      <c r="A13" s="19" t="s">
        <v>71</v>
      </c>
      <c r="B13" s="19"/>
      <c r="C13" s="16"/>
      <c r="D13" s="17"/>
      <c r="E13" s="16"/>
      <c r="F13" s="17"/>
      <c r="G13" s="20"/>
    </row>
    <row r="14" spans="1:7" ht="38.25" customHeight="1">
      <c r="A14" s="19" t="s">
        <v>167</v>
      </c>
      <c r="B14" s="21" t="s">
        <v>126</v>
      </c>
      <c r="C14" s="15">
        <v>238.007</v>
      </c>
      <c r="D14" s="16">
        <v>189</v>
      </c>
      <c r="E14" s="15">
        <v>338.951</v>
      </c>
      <c r="F14" s="17">
        <f>E14/C14*100</f>
        <v>142.41219796056419</v>
      </c>
      <c r="G14" s="17"/>
    </row>
    <row r="15" spans="1:7" ht="36" customHeight="1">
      <c r="A15" s="19" t="s">
        <v>169</v>
      </c>
      <c r="B15" s="21" t="s">
        <v>127</v>
      </c>
      <c r="C15" s="15">
        <v>972.325</v>
      </c>
      <c r="D15" s="16">
        <v>117</v>
      </c>
      <c r="E15" s="15">
        <v>1104.024</v>
      </c>
      <c r="F15" s="17">
        <f>E15/C15*100</f>
        <v>113.54475098346744</v>
      </c>
      <c r="G15" s="17"/>
    </row>
    <row r="16" spans="1:7" ht="36" customHeight="1">
      <c r="A16" s="19" t="s">
        <v>128</v>
      </c>
      <c r="B16" s="21" t="s">
        <v>73</v>
      </c>
      <c r="C16" s="15">
        <v>22.031</v>
      </c>
      <c r="D16" s="16">
        <v>126</v>
      </c>
      <c r="E16" s="15">
        <v>20.411</v>
      </c>
      <c r="F16" s="17">
        <f>E16/C16*100</f>
        <v>92.64672506922066</v>
      </c>
      <c r="G16" s="17"/>
    </row>
    <row r="17" spans="1:7" ht="75" customHeight="1">
      <c r="A17" s="19" t="s">
        <v>168</v>
      </c>
      <c r="B17" s="21" t="s">
        <v>129</v>
      </c>
      <c r="C17" s="15">
        <v>36.459</v>
      </c>
      <c r="D17" s="16">
        <v>124</v>
      </c>
      <c r="E17" s="15">
        <v>36.798</v>
      </c>
      <c r="F17" s="17">
        <f>E17/C17*100</f>
        <v>100.92981156915988</v>
      </c>
      <c r="G17" s="17"/>
    </row>
    <row r="18" spans="1:7" ht="77.25" customHeight="1">
      <c r="A18" s="22" t="s">
        <v>199</v>
      </c>
      <c r="B18" s="22"/>
      <c r="C18" s="18" t="s">
        <v>84</v>
      </c>
      <c r="D18" s="16">
        <v>112</v>
      </c>
      <c r="E18" s="18" t="s">
        <v>84</v>
      </c>
      <c r="F18" s="16">
        <v>112</v>
      </c>
      <c r="G18" s="20"/>
    </row>
    <row r="19" spans="1:7" ht="35.25" customHeight="1">
      <c r="A19" s="98" t="s">
        <v>170</v>
      </c>
      <c r="B19" s="98"/>
      <c r="C19" s="99">
        <f>C21+C22+C23+C24</f>
        <v>1280.507</v>
      </c>
      <c r="D19" s="100">
        <v>88.5</v>
      </c>
      <c r="E19" s="99">
        <f>E21+E22+E23+E24</f>
        <v>1503.4730000000002</v>
      </c>
      <c r="F19" s="100">
        <f>E19/C19*100</f>
        <v>117.41232183814694</v>
      </c>
      <c r="G19" s="20"/>
    </row>
    <row r="20" spans="1:7" ht="18.75">
      <c r="A20" s="23" t="s">
        <v>74</v>
      </c>
      <c r="B20" s="23"/>
      <c r="C20" s="15"/>
      <c r="D20" s="17"/>
      <c r="E20" s="15"/>
      <c r="F20" s="17"/>
      <c r="G20" s="23"/>
    </row>
    <row r="21" spans="1:7" ht="36.75" customHeight="1">
      <c r="A21" s="19" t="s">
        <v>167</v>
      </c>
      <c r="B21" s="21" t="s">
        <v>126</v>
      </c>
      <c r="C21" s="15">
        <v>238.007</v>
      </c>
      <c r="D21" s="16">
        <v>189</v>
      </c>
      <c r="E21" s="15">
        <v>338.951</v>
      </c>
      <c r="F21" s="17">
        <f>E21/C21*100</f>
        <v>142.41219796056419</v>
      </c>
      <c r="G21" s="23"/>
    </row>
    <row r="22" spans="1:7" ht="38.25" customHeight="1">
      <c r="A22" s="19" t="s">
        <v>72</v>
      </c>
      <c r="B22" s="21" t="s">
        <v>127</v>
      </c>
      <c r="C22" s="15">
        <v>984.01</v>
      </c>
      <c r="D22" s="16">
        <v>116</v>
      </c>
      <c r="E22" s="15">
        <v>1107.313</v>
      </c>
      <c r="F22" s="17">
        <f>E22/C22*100</f>
        <v>112.5306653387669</v>
      </c>
      <c r="G22" s="23"/>
    </row>
    <row r="23" spans="1:7" ht="77.25" customHeight="1">
      <c r="A23" s="19" t="s">
        <v>166</v>
      </c>
      <c r="B23" s="21" t="s">
        <v>73</v>
      </c>
      <c r="C23" s="15">
        <v>22.031</v>
      </c>
      <c r="D23" s="16">
        <v>126</v>
      </c>
      <c r="E23" s="15">
        <v>20.411</v>
      </c>
      <c r="F23" s="17">
        <f>E23/C23*100</f>
        <v>92.64672506922066</v>
      </c>
      <c r="G23" s="23"/>
    </row>
    <row r="24" spans="1:7" ht="75.75" customHeight="1">
      <c r="A24" s="19" t="s">
        <v>168</v>
      </c>
      <c r="B24" s="21" t="s">
        <v>129</v>
      </c>
      <c r="C24" s="15">
        <v>36.459</v>
      </c>
      <c r="D24" s="16">
        <v>124</v>
      </c>
      <c r="E24" s="15">
        <v>36.798</v>
      </c>
      <c r="F24" s="17">
        <f>E24/C24*100</f>
        <v>100.92981156915988</v>
      </c>
      <c r="G24" s="23"/>
    </row>
    <row r="25" spans="1:7" ht="22.5">
      <c r="A25" s="129" t="s">
        <v>86</v>
      </c>
      <c r="B25" s="129"/>
      <c r="C25" s="129"/>
      <c r="D25" s="129"/>
      <c r="E25" s="129"/>
      <c r="F25" s="129"/>
      <c r="G25" s="129"/>
    </row>
    <row r="26" spans="1:7" ht="22.5">
      <c r="A26" s="130" t="s">
        <v>87</v>
      </c>
      <c r="B26" s="130"/>
      <c r="C26" s="130"/>
      <c r="D26" s="130"/>
      <c r="E26" s="130"/>
      <c r="F26" s="130"/>
      <c r="G26" s="130"/>
    </row>
    <row r="27" spans="1:7" ht="20.25" customHeight="1">
      <c r="A27" s="120" t="s">
        <v>75</v>
      </c>
      <c r="B27" s="120"/>
      <c r="C27" s="119"/>
      <c r="D27" s="119"/>
      <c r="E27" s="119"/>
      <c r="F27" s="119"/>
      <c r="G27" s="119"/>
    </row>
    <row r="28" spans="1:7" ht="19.5" customHeight="1">
      <c r="A28" s="122" t="s">
        <v>63</v>
      </c>
      <c r="B28" s="122"/>
      <c r="C28" s="89"/>
      <c r="D28" s="89"/>
      <c r="E28" s="89"/>
      <c r="F28" s="89"/>
      <c r="G28" s="90"/>
    </row>
    <row r="29" spans="1:7" ht="19.5" customHeight="1">
      <c r="A29" s="24" t="s">
        <v>76</v>
      </c>
      <c r="B29" s="24"/>
      <c r="C29" s="104">
        <v>118.1</v>
      </c>
      <c r="D29" s="16">
        <v>87.9</v>
      </c>
      <c r="E29" s="104">
        <v>157.1</v>
      </c>
      <c r="F29" s="16">
        <v>133</v>
      </c>
      <c r="G29" s="20"/>
    </row>
    <row r="30" spans="1:7" ht="18.75">
      <c r="A30" s="24" t="s">
        <v>77</v>
      </c>
      <c r="B30" s="24"/>
      <c r="C30" s="16">
        <v>31.7</v>
      </c>
      <c r="D30" s="16">
        <v>98.4</v>
      </c>
      <c r="E30" s="16">
        <v>37.4</v>
      </c>
      <c r="F30" s="16">
        <v>118</v>
      </c>
      <c r="G30" s="20"/>
    </row>
    <row r="31" spans="1:7" ht="21.75" customHeight="1">
      <c r="A31" s="24" t="s">
        <v>78</v>
      </c>
      <c r="B31" s="24"/>
      <c r="C31" s="17">
        <v>0</v>
      </c>
      <c r="D31" s="17">
        <v>0</v>
      </c>
      <c r="E31" s="17">
        <v>0</v>
      </c>
      <c r="F31" s="16">
        <v>0</v>
      </c>
      <c r="G31" s="26"/>
    </row>
    <row r="32" spans="1:7" ht="21" customHeight="1">
      <c r="A32" s="24" t="s">
        <v>77</v>
      </c>
      <c r="B32" s="24"/>
      <c r="C32" s="17">
        <v>0</v>
      </c>
      <c r="D32" s="17">
        <v>0</v>
      </c>
      <c r="E32" s="17">
        <v>0</v>
      </c>
      <c r="F32" s="16">
        <v>0</v>
      </c>
      <c r="G32" s="20"/>
    </row>
    <row r="33" spans="1:7" ht="18.75">
      <c r="A33" s="24" t="s">
        <v>0</v>
      </c>
      <c r="B33" s="24"/>
      <c r="C33" s="16">
        <v>28.5</v>
      </c>
      <c r="D33" s="16">
        <v>135</v>
      </c>
      <c r="E33" s="16">
        <v>21.7</v>
      </c>
      <c r="F33" s="17">
        <v>76</v>
      </c>
      <c r="G33" s="20"/>
    </row>
    <row r="34" spans="1:7" ht="18.75">
      <c r="A34" s="24" t="s">
        <v>77</v>
      </c>
      <c r="B34" s="24"/>
      <c r="C34" s="16">
        <v>19.8</v>
      </c>
      <c r="D34" s="16">
        <v>85</v>
      </c>
      <c r="E34" s="16">
        <v>21.1</v>
      </c>
      <c r="F34" s="17">
        <v>107</v>
      </c>
      <c r="G34" s="20"/>
    </row>
    <row r="35" spans="1:7" ht="18.75">
      <c r="A35" s="24" t="s">
        <v>1</v>
      </c>
      <c r="B35" s="24"/>
      <c r="C35" s="16">
        <v>33.2</v>
      </c>
      <c r="D35" s="16">
        <v>114</v>
      </c>
      <c r="E35" s="16">
        <v>25.6</v>
      </c>
      <c r="F35" s="17">
        <v>77</v>
      </c>
      <c r="G35" s="20"/>
    </row>
    <row r="36" spans="1:7" ht="21" customHeight="1">
      <c r="A36" s="24" t="s">
        <v>2</v>
      </c>
      <c r="B36" s="24"/>
      <c r="C36" s="16">
        <v>88.2</v>
      </c>
      <c r="D36" s="16">
        <v>100</v>
      </c>
      <c r="E36" s="16">
        <v>54.1</v>
      </c>
      <c r="F36" s="17">
        <v>61</v>
      </c>
      <c r="G36" s="20"/>
    </row>
    <row r="37" spans="1:7" ht="33.75" customHeight="1">
      <c r="A37" s="23" t="s">
        <v>122</v>
      </c>
      <c r="B37" s="23"/>
      <c r="C37" s="16">
        <v>17.5</v>
      </c>
      <c r="D37" s="16">
        <v>102</v>
      </c>
      <c r="E37" s="16">
        <v>18</v>
      </c>
      <c r="F37" s="17">
        <v>103</v>
      </c>
      <c r="G37" s="27"/>
    </row>
    <row r="38" spans="1:7" ht="18.75" customHeight="1">
      <c r="A38" s="23" t="s">
        <v>123</v>
      </c>
      <c r="B38" s="23"/>
      <c r="C38" s="20">
        <v>2.38</v>
      </c>
      <c r="D38" s="16">
        <v>103</v>
      </c>
      <c r="E38" s="20">
        <v>2.45</v>
      </c>
      <c r="F38" s="17">
        <v>103</v>
      </c>
      <c r="G38" s="27"/>
    </row>
    <row r="39" spans="1:7" ht="18.75">
      <c r="A39" s="121" t="s">
        <v>3</v>
      </c>
      <c r="B39" s="121"/>
      <c r="C39" s="85"/>
      <c r="D39" s="86"/>
      <c r="E39" s="85"/>
      <c r="F39" s="87"/>
      <c r="G39" s="88"/>
    </row>
    <row r="40" spans="1:7" ht="33.75" customHeight="1">
      <c r="A40" s="23" t="s">
        <v>4</v>
      </c>
      <c r="B40" s="23"/>
      <c r="C40" s="15">
        <v>1.059</v>
      </c>
      <c r="D40" s="33">
        <v>155</v>
      </c>
      <c r="E40" s="15">
        <v>0.45</v>
      </c>
      <c r="F40" s="17">
        <v>42</v>
      </c>
      <c r="G40" s="15"/>
    </row>
    <row r="41" spans="1:7" ht="18.75">
      <c r="A41" s="23" t="s">
        <v>5</v>
      </c>
      <c r="B41" s="23"/>
      <c r="C41" s="15">
        <v>2.009</v>
      </c>
      <c r="D41" s="16">
        <v>95</v>
      </c>
      <c r="E41" s="15">
        <v>2.329</v>
      </c>
      <c r="F41" s="17">
        <v>116</v>
      </c>
      <c r="G41" s="15"/>
    </row>
    <row r="42" spans="1:7" ht="18.75">
      <c r="A42" s="23" t="s">
        <v>6</v>
      </c>
      <c r="B42" s="23"/>
      <c r="C42" s="15">
        <v>4.726</v>
      </c>
      <c r="D42" s="16">
        <v>115</v>
      </c>
      <c r="E42" s="15">
        <v>5.154</v>
      </c>
      <c r="F42" s="17">
        <v>109</v>
      </c>
      <c r="G42" s="17"/>
    </row>
    <row r="43" spans="1:7" ht="18.75" customHeight="1">
      <c r="A43" s="23" t="s">
        <v>7</v>
      </c>
      <c r="B43" s="23"/>
      <c r="C43" s="17">
        <v>0</v>
      </c>
      <c r="D43" s="17">
        <v>0</v>
      </c>
      <c r="E43" s="17">
        <v>0</v>
      </c>
      <c r="F43" s="17">
        <v>0</v>
      </c>
      <c r="G43" s="17"/>
    </row>
    <row r="44" spans="1:7" ht="18.75" customHeight="1">
      <c r="A44" s="22" t="s">
        <v>8</v>
      </c>
      <c r="B44" s="22"/>
      <c r="C44" s="17">
        <v>0</v>
      </c>
      <c r="D44" s="17">
        <v>0</v>
      </c>
      <c r="E44" s="17">
        <v>0</v>
      </c>
      <c r="F44" s="17">
        <v>0</v>
      </c>
      <c r="G44" s="17"/>
    </row>
    <row r="45" spans="1:7" ht="18.75" customHeight="1">
      <c r="A45" s="118" t="s">
        <v>9</v>
      </c>
      <c r="B45" s="118"/>
      <c r="C45" s="76"/>
      <c r="D45" s="33"/>
      <c r="E45" s="76"/>
      <c r="F45" s="17"/>
      <c r="G45" s="15"/>
    </row>
    <row r="46" spans="1:7" ht="17.25" customHeight="1">
      <c r="A46" s="118" t="s">
        <v>200</v>
      </c>
      <c r="B46" s="118"/>
      <c r="C46" s="15">
        <v>2.72</v>
      </c>
      <c r="D46" s="33">
        <v>94</v>
      </c>
      <c r="E46" s="15">
        <v>2.522</v>
      </c>
      <c r="F46" s="17">
        <v>93</v>
      </c>
      <c r="G46" s="15"/>
    </row>
    <row r="47" spans="1:7" ht="14.25" customHeight="1">
      <c r="A47" s="118" t="s">
        <v>10</v>
      </c>
      <c r="B47" s="118"/>
      <c r="C47" s="15"/>
      <c r="D47" s="33"/>
      <c r="E47" s="15"/>
      <c r="F47" s="17"/>
      <c r="G47" s="20"/>
    </row>
    <row r="48" spans="1:7" ht="16.5" customHeight="1">
      <c r="A48" s="118" t="s">
        <v>11</v>
      </c>
      <c r="B48" s="118"/>
      <c r="C48" s="15">
        <v>1.017</v>
      </c>
      <c r="D48" s="33">
        <v>97</v>
      </c>
      <c r="E48" s="15">
        <v>0.933</v>
      </c>
      <c r="F48" s="17">
        <v>92</v>
      </c>
      <c r="G48" s="15"/>
    </row>
    <row r="49" spans="1:7" ht="15" customHeight="1">
      <c r="A49" s="118" t="s">
        <v>12</v>
      </c>
      <c r="B49" s="118"/>
      <c r="C49" s="16">
        <v>0</v>
      </c>
      <c r="D49" s="33">
        <v>0</v>
      </c>
      <c r="E49" s="16">
        <v>0</v>
      </c>
      <c r="F49" s="16">
        <v>0</v>
      </c>
      <c r="G49" s="17"/>
    </row>
    <row r="50" spans="1:7" ht="15.75" customHeight="1">
      <c r="A50" s="118" t="s">
        <v>116</v>
      </c>
      <c r="B50" s="118"/>
      <c r="C50" s="16">
        <v>0</v>
      </c>
      <c r="D50" s="33">
        <v>0</v>
      </c>
      <c r="E50" s="16">
        <v>0</v>
      </c>
      <c r="F50" s="16">
        <v>0</v>
      </c>
      <c r="G50" s="15"/>
    </row>
    <row r="51" spans="1:7" ht="17.25" customHeight="1">
      <c r="A51" s="118" t="s">
        <v>119</v>
      </c>
      <c r="B51" s="118"/>
      <c r="C51" s="16">
        <v>0</v>
      </c>
      <c r="D51" s="33">
        <v>0</v>
      </c>
      <c r="E51" s="16">
        <v>0</v>
      </c>
      <c r="F51" s="16">
        <v>0</v>
      </c>
      <c r="G51" s="17"/>
    </row>
    <row r="52" spans="1:7" ht="4.5" customHeight="1">
      <c r="A52" s="127"/>
      <c r="B52" s="127"/>
      <c r="C52" s="127"/>
      <c r="D52" s="127"/>
      <c r="E52" s="127"/>
      <c r="F52" s="127"/>
      <c r="G52" s="127"/>
    </row>
    <row r="53" spans="1:7" ht="18.75">
      <c r="A53" s="134" t="s">
        <v>13</v>
      </c>
      <c r="B53" s="134"/>
      <c r="C53" s="135"/>
      <c r="D53" s="135"/>
      <c r="E53" s="135"/>
      <c r="F53" s="135"/>
      <c r="G53" s="135"/>
    </row>
    <row r="54" spans="1:7" ht="58.5" customHeight="1">
      <c r="A54" s="136" t="s">
        <v>14</v>
      </c>
      <c r="B54" s="136"/>
      <c r="C54" s="17">
        <v>463238</v>
      </c>
      <c r="D54" s="17">
        <v>157</v>
      </c>
      <c r="E54" s="17">
        <v>6299897</v>
      </c>
      <c r="F54" s="17">
        <f>E54/C54*100</f>
        <v>1359.9698211286639</v>
      </c>
      <c r="G54" s="27"/>
    </row>
    <row r="55" spans="1:7" ht="41.25" customHeight="1">
      <c r="A55" s="136" t="s">
        <v>15</v>
      </c>
      <c r="B55" s="136"/>
      <c r="C55" s="82" t="s">
        <v>84</v>
      </c>
      <c r="D55" s="16">
        <v>149.8</v>
      </c>
      <c r="E55" s="82" t="s">
        <v>84</v>
      </c>
      <c r="F55" s="16">
        <f>E54/C54*100/111.4*100</f>
        <v>1220.798762233989</v>
      </c>
      <c r="G55" s="27"/>
    </row>
    <row r="56" spans="1:7" ht="12.75" customHeight="1" hidden="1">
      <c r="A56" s="136"/>
      <c r="B56" s="136"/>
      <c r="C56" s="16"/>
      <c r="D56" s="16"/>
      <c r="E56" s="16"/>
      <c r="F56" s="16"/>
      <c r="G56" s="27"/>
    </row>
    <row r="57" spans="1:7" ht="60" customHeight="1">
      <c r="A57" s="137" t="s">
        <v>16</v>
      </c>
      <c r="B57" s="137"/>
      <c r="C57" s="17">
        <v>204490</v>
      </c>
      <c r="D57" s="16">
        <v>107.8</v>
      </c>
      <c r="E57" s="17">
        <v>6220297</v>
      </c>
      <c r="F57" s="16">
        <f>E57/C57*100</f>
        <v>3041.8587706000294</v>
      </c>
      <c r="G57" s="27"/>
    </row>
    <row r="58" spans="1:7" ht="57" customHeight="1">
      <c r="A58" s="136" t="s">
        <v>17</v>
      </c>
      <c r="B58" s="136"/>
      <c r="C58" s="82" t="s">
        <v>84</v>
      </c>
      <c r="D58" s="16">
        <v>102.6</v>
      </c>
      <c r="E58" s="82" t="s">
        <v>84</v>
      </c>
      <c r="F58" s="16">
        <f>E57/C57*100/111.4*100</f>
        <v>2730.5734026930245</v>
      </c>
      <c r="G58" s="27"/>
    </row>
    <row r="59" spans="1:7" ht="18.75">
      <c r="A59" s="136" t="s">
        <v>88</v>
      </c>
      <c r="B59" s="136"/>
      <c r="C59" s="17"/>
      <c r="D59" s="20"/>
      <c r="E59" s="17"/>
      <c r="F59" s="20"/>
      <c r="G59" s="27"/>
    </row>
    <row r="60" spans="1:7" ht="18.75">
      <c r="A60" s="136" t="s">
        <v>18</v>
      </c>
      <c r="B60" s="136"/>
      <c r="C60" s="17">
        <v>3402</v>
      </c>
      <c r="D60" s="17">
        <v>73</v>
      </c>
      <c r="E60" s="17">
        <v>3805</v>
      </c>
      <c r="F60" s="17">
        <f>E60/C60*100</f>
        <v>111.84597295708407</v>
      </c>
      <c r="G60" s="69"/>
    </row>
    <row r="61" spans="1:7" ht="18.75">
      <c r="A61" s="136" t="s">
        <v>19</v>
      </c>
      <c r="B61" s="136"/>
      <c r="C61" s="17">
        <v>3402</v>
      </c>
      <c r="D61" s="17">
        <v>73</v>
      </c>
      <c r="E61" s="17">
        <v>3805</v>
      </c>
      <c r="F61" s="17">
        <f>E61/C61*100</f>
        <v>111.84597295708407</v>
      </c>
      <c r="G61" s="27"/>
    </row>
    <row r="62" spans="1:7" ht="18.75">
      <c r="A62" s="136" t="s">
        <v>20</v>
      </c>
      <c r="B62" s="136"/>
      <c r="C62" s="17" t="s">
        <v>83</v>
      </c>
      <c r="D62" s="20" t="s">
        <v>83</v>
      </c>
      <c r="E62" s="17" t="s">
        <v>83</v>
      </c>
      <c r="F62" s="20" t="s">
        <v>83</v>
      </c>
      <c r="G62" s="27"/>
    </row>
    <row r="63" spans="1:7" ht="18.75">
      <c r="A63" s="136" t="s">
        <v>21</v>
      </c>
      <c r="B63" s="136"/>
      <c r="C63" s="20" t="s">
        <v>83</v>
      </c>
      <c r="D63" s="20" t="s">
        <v>83</v>
      </c>
      <c r="E63" s="20" t="s">
        <v>83</v>
      </c>
      <c r="F63" s="20" t="s">
        <v>83</v>
      </c>
      <c r="G63" s="27"/>
    </row>
    <row r="64" spans="1:7" ht="18.75">
      <c r="A64" s="136" t="s">
        <v>22</v>
      </c>
      <c r="B64" s="136"/>
      <c r="C64" s="20" t="s">
        <v>83</v>
      </c>
      <c r="D64" s="20" t="s">
        <v>83</v>
      </c>
      <c r="E64" s="20" t="s">
        <v>83</v>
      </c>
      <c r="F64" s="20" t="s">
        <v>83</v>
      </c>
      <c r="G64" s="27"/>
    </row>
    <row r="65" spans="1:7" ht="18.75">
      <c r="A65" s="136" t="s">
        <v>23</v>
      </c>
      <c r="B65" s="136"/>
      <c r="C65" s="20" t="s">
        <v>83</v>
      </c>
      <c r="D65" s="20" t="s">
        <v>83</v>
      </c>
      <c r="E65" s="20" t="s">
        <v>83</v>
      </c>
      <c r="F65" s="20" t="s">
        <v>83</v>
      </c>
      <c r="G65" s="27"/>
    </row>
    <row r="66" spans="1:7" ht="18.75">
      <c r="A66" s="136" t="s">
        <v>24</v>
      </c>
      <c r="B66" s="136"/>
      <c r="C66" s="20" t="s">
        <v>83</v>
      </c>
      <c r="D66" s="20" t="s">
        <v>83</v>
      </c>
      <c r="E66" s="20" t="s">
        <v>83</v>
      </c>
      <c r="F66" s="20" t="s">
        <v>83</v>
      </c>
      <c r="G66" s="27"/>
    </row>
    <row r="67" spans="1:7" ht="18.75">
      <c r="A67" s="136" t="s">
        <v>25</v>
      </c>
      <c r="B67" s="136"/>
      <c r="C67" s="20" t="s">
        <v>83</v>
      </c>
      <c r="D67" s="16" t="s">
        <v>83</v>
      </c>
      <c r="E67" s="20" t="s">
        <v>83</v>
      </c>
      <c r="F67" s="16" t="s">
        <v>83</v>
      </c>
      <c r="G67" s="27"/>
    </row>
    <row r="68" spans="1:7" ht="18.75">
      <c r="A68" s="136" t="s">
        <v>26</v>
      </c>
      <c r="B68" s="136"/>
      <c r="C68" s="20" t="s">
        <v>83</v>
      </c>
      <c r="D68" s="20" t="s">
        <v>83</v>
      </c>
      <c r="E68" s="20" t="s">
        <v>83</v>
      </c>
      <c r="F68" s="20" t="s">
        <v>83</v>
      </c>
      <c r="G68" s="27"/>
    </row>
    <row r="69" spans="1:7" ht="6" customHeight="1">
      <c r="A69" s="127"/>
      <c r="B69" s="127"/>
      <c r="C69" s="127"/>
      <c r="D69" s="127"/>
      <c r="E69" s="127"/>
      <c r="F69" s="127"/>
      <c r="G69" s="127"/>
    </row>
    <row r="70" spans="1:7" ht="21" customHeight="1">
      <c r="A70" s="134" t="s">
        <v>27</v>
      </c>
      <c r="B70" s="134"/>
      <c r="C70" s="135"/>
      <c r="D70" s="135"/>
      <c r="E70" s="135"/>
      <c r="F70" s="135"/>
      <c r="G70" s="135"/>
    </row>
    <row r="71" spans="1:7" ht="36" customHeight="1">
      <c r="A71" s="136" t="s">
        <v>28</v>
      </c>
      <c r="B71" s="136"/>
      <c r="C71" s="15">
        <v>36.794</v>
      </c>
      <c r="D71" s="16">
        <v>99.4</v>
      </c>
      <c r="E71" s="15">
        <v>36.386</v>
      </c>
      <c r="F71" s="16">
        <f>E71/C71*100</f>
        <v>98.89112355275319</v>
      </c>
      <c r="G71" s="24"/>
    </row>
    <row r="72" spans="1:7" ht="18.75">
      <c r="A72" s="136" t="s">
        <v>29</v>
      </c>
      <c r="B72" s="136"/>
      <c r="C72" s="17">
        <v>194</v>
      </c>
      <c r="D72" s="16">
        <v>81.2</v>
      </c>
      <c r="E72" s="17">
        <v>151</v>
      </c>
      <c r="F72" s="16">
        <f aca="true" t="shared" si="0" ref="F72:F78">E72/C72*100</f>
        <v>77.83505154639175</v>
      </c>
      <c r="G72" s="24"/>
    </row>
    <row r="73" spans="1:7" ht="18.75">
      <c r="A73" s="136" t="s">
        <v>30</v>
      </c>
      <c r="B73" s="136"/>
      <c r="C73" s="17">
        <v>426</v>
      </c>
      <c r="D73" s="16">
        <v>129.5</v>
      </c>
      <c r="E73" s="17">
        <v>391</v>
      </c>
      <c r="F73" s="16">
        <f t="shared" si="0"/>
        <v>91.78403755868545</v>
      </c>
      <c r="G73" s="24"/>
    </row>
    <row r="74" spans="1:7" ht="36" customHeight="1">
      <c r="A74" s="136" t="s">
        <v>31</v>
      </c>
      <c r="B74" s="136"/>
      <c r="C74" s="17">
        <v>79</v>
      </c>
      <c r="D74" s="16">
        <v>72.5</v>
      </c>
      <c r="E74" s="17">
        <v>45</v>
      </c>
      <c r="F74" s="16">
        <f t="shared" si="0"/>
        <v>56.9620253164557</v>
      </c>
      <c r="G74" s="24"/>
    </row>
    <row r="75" spans="1:7" ht="18.75">
      <c r="A75" s="136" t="s">
        <v>32</v>
      </c>
      <c r="B75" s="136"/>
      <c r="C75" s="16">
        <v>21.1</v>
      </c>
      <c r="D75" s="16">
        <v>100</v>
      </c>
      <c r="E75" s="16">
        <v>21.1</v>
      </c>
      <c r="F75" s="16">
        <f t="shared" si="0"/>
        <v>100</v>
      </c>
      <c r="G75" s="24"/>
    </row>
    <row r="76" spans="1:7" ht="18.75">
      <c r="A76" s="136" t="s">
        <v>33</v>
      </c>
      <c r="B76" s="136"/>
      <c r="C76" s="16">
        <v>19.2</v>
      </c>
      <c r="D76" s="16">
        <v>100</v>
      </c>
      <c r="E76" s="16">
        <v>19.2</v>
      </c>
      <c r="F76" s="16">
        <f t="shared" si="0"/>
        <v>100</v>
      </c>
      <c r="G76" s="24"/>
    </row>
    <row r="77" spans="1:7" ht="18.75">
      <c r="A77" s="136" t="s">
        <v>34</v>
      </c>
      <c r="B77" s="136"/>
      <c r="C77" s="80"/>
      <c r="D77" s="80"/>
      <c r="E77" s="76"/>
      <c r="F77" s="16"/>
      <c r="G77" s="27"/>
    </row>
    <row r="78" spans="1:7" ht="18.75">
      <c r="A78" s="136" t="s">
        <v>146</v>
      </c>
      <c r="B78" s="136"/>
      <c r="C78" s="81">
        <v>26045</v>
      </c>
      <c r="D78" s="71">
        <v>106.6</v>
      </c>
      <c r="E78" s="17">
        <v>29860</v>
      </c>
      <c r="F78" s="16">
        <f t="shared" si="0"/>
        <v>114.64772509118832</v>
      </c>
      <c r="G78" s="27"/>
    </row>
    <row r="79" spans="1:7" ht="18.75">
      <c r="A79" s="136" t="s">
        <v>35</v>
      </c>
      <c r="B79" s="136"/>
      <c r="C79" s="79"/>
      <c r="D79" s="80"/>
      <c r="E79" s="20"/>
      <c r="F79" s="16"/>
      <c r="G79" s="27"/>
    </row>
    <row r="80" spans="1:7" ht="18.75">
      <c r="A80" s="136" t="s">
        <v>36</v>
      </c>
      <c r="B80" s="136"/>
      <c r="C80" s="81"/>
      <c r="D80" s="81"/>
      <c r="E80" s="20"/>
      <c r="F80" s="16"/>
      <c r="G80" s="27"/>
    </row>
    <row r="81" spans="1:7" ht="36.75" customHeight="1">
      <c r="A81" s="136" t="s">
        <v>37</v>
      </c>
      <c r="B81" s="136"/>
      <c r="C81" s="81">
        <v>264</v>
      </c>
      <c r="D81" s="82">
        <v>25</v>
      </c>
      <c r="E81" s="17">
        <v>277</v>
      </c>
      <c r="F81" s="17">
        <f>E81/C81*100</f>
        <v>104.92424242424244</v>
      </c>
      <c r="G81" s="27"/>
    </row>
    <row r="82" spans="1:7" ht="18" customHeight="1">
      <c r="A82" s="136" t="s">
        <v>38</v>
      </c>
      <c r="B82" s="136"/>
      <c r="C82" s="83">
        <v>1.3</v>
      </c>
      <c r="D82" s="84">
        <v>26</v>
      </c>
      <c r="E82" s="16">
        <v>1.31</v>
      </c>
      <c r="F82" s="17"/>
      <c r="G82" s="27"/>
    </row>
    <row r="83" spans="1:7" ht="18.75">
      <c r="A83" s="136" t="s">
        <v>39</v>
      </c>
      <c r="B83" s="136"/>
      <c r="C83" s="28">
        <v>29</v>
      </c>
      <c r="D83" s="28" t="s">
        <v>84</v>
      </c>
      <c r="E83" s="16">
        <v>29.1</v>
      </c>
      <c r="F83" s="16" t="s">
        <v>84</v>
      </c>
      <c r="G83" s="27"/>
    </row>
    <row r="84" spans="1:7" ht="5.25" customHeight="1">
      <c r="A84" s="127"/>
      <c r="B84" s="127"/>
      <c r="C84" s="127"/>
      <c r="D84" s="127"/>
      <c r="E84" s="127"/>
      <c r="F84" s="127"/>
      <c r="G84" s="127"/>
    </row>
    <row r="85" spans="1:7" ht="24" customHeight="1">
      <c r="A85" s="134" t="s">
        <v>40</v>
      </c>
      <c r="B85" s="134"/>
      <c r="C85" s="135"/>
      <c r="D85" s="135"/>
      <c r="E85" s="135"/>
      <c r="F85" s="135"/>
      <c r="G85" s="135"/>
    </row>
    <row r="86" spans="1:7" ht="36.75" customHeight="1">
      <c r="A86" s="136" t="s">
        <v>89</v>
      </c>
      <c r="B86" s="136"/>
      <c r="C86" s="16">
        <v>6613</v>
      </c>
      <c r="D86" s="29" t="s">
        <v>193</v>
      </c>
      <c r="E86" s="16">
        <v>7950</v>
      </c>
      <c r="F86" s="16">
        <f>E86/C86*100</f>
        <v>120.21775291093302</v>
      </c>
      <c r="G86" s="27"/>
    </row>
    <row r="87" spans="1:7" ht="60" customHeight="1">
      <c r="A87" s="138" t="s">
        <v>90</v>
      </c>
      <c r="B87" s="138"/>
      <c r="C87" s="20" t="s">
        <v>118</v>
      </c>
      <c r="D87" s="29" t="s">
        <v>192</v>
      </c>
      <c r="E87" s="20" t="s">
        <v>118</v>
      </c>
      <c r="F87" s="16">
        <v>102.6</v>
      </c>
      <c r="G87" s="27"/>
    </row>
    <row r="88" spans="1:7" ht="39" customHeight="1">
      <c r="A88" s="136" t="s">
        <v>91</v>
      </c>
      <c r="B88" s="136"/>
      <c r="C88" s="16">
        <v>789102</v>
      </c>
      <c r="D88" s="29" t="s">
        <v>194</v>
      </c>
      <c r="E88" s="16">
        <v>879725</v>
      </c>
      <c r="F88" s="16">
        <f>E88/C88*100</f>
        <v>111.48432015126055</v>
      </c>
      <c r="G88" s="27"/>
    </row>
    <row r="89" spans="1:7" ht="18.75">
      <c r="A89" s="136" t="s">
        <v>41</v>
      </c>
      <c r="B89" s="136"/>
      <c r="C89" s="16"/>
      <c r="D89" s="29"/>
      <c r="E89" s="16"/>
      <c r="F89" s="16"/>
      <c r="G89" s="27"/>
    </row>
    <row r="90" spans="1:7" ht="18.75">
      <c r="A90" s="136" t="s">
        <v>42</v>
      </c>
      <c r="B90" s="136"/>
      <c r="C90" s="70">
        <v>49059</v>
      </c>
      <c r="D90" s="77" t="s">
        <v>187</v>
      </c>
      <c r="E90" s="70">
        <v>54278.5</v>
      </c>
      <c r="F90" s="16">
        <f>E90/C90*100</f>
        <v>110.63923031451925</v>
      </c>
      <c r="G90" s="27"/>
    </row>
    <row r="91" spans="1:7" ht="18.75">
      <c r="A91" s="136" t="s">
        <v>43</v>
      </c>
      <c r="B91" s="136"/>
      <c r="C91" s="70">
        <v>62508</v>
      </c>
      <c r="D91" s="77" t="s">
        <v>188</v>
      </c>
      <c r="E91" s="70">
        <v>68809</v>
      </c>
      <c r="F91" s="16">
        <f>E91/C91*100</f>
        <v>110.08030972035579</v>
      </c>
      <c r="G91" s="27"/>
    </row>
    <row r="92" spans="1:7" ht="18.75">
      <c r="A92" s="136" t="s">
        <v>44</v>
      </c>
      <c r="B92" s="136"/>
      <c r="C92" s="70">
        <v>28450</v>
      </c>
      <c r="D92" s="77" t="s">
        <v>189</v>
      </c>
      <c r="E92" s="70">
        <v>28567</v>
      </c>
      <c r="F92" s="16">
        <f>E92/C92*100</f>
        <v>100.41124780316343</v>
      </c>
      <c r="G92" s="27"/>
    </row>
    <row r="93" spans="1:7" ht="18.75">
      <c r="A93" s="136" t="s">
        <v>45</v>
      </c>
      <c r="B93" s="136"/>
      <c r="C93" s="70">
        <v>219890</v>
      </c>
      <c r="D93" s="77" t="s">
        <v>190</v>
      </c>
      <c r="E93" s="70">
        <v>236433</v>
      </c>
      <c r="F93" s="16">
        <f>E93/C93*100</f>
        <v>107.5233071080995</v>
      </c>
      <c r="G93" s="27"/>
    </row>
    <row r="94" spans="1:7" ht="38.25" customHeight="1">
      <c r="A94" s="136" t="s">
        <v>92</v>
      </c>
      <c r="B94" s="136"/>
      <c r="C94" s="29" t="s">
        <v>84</v>
      </c>
      <c r="D94" s="29" t="s">
        <v>191</v>
      </c>
      <c r="E94" s="29" t="s">
        <v>84</v>
      </c>
      <c r="F94" s="16">
        <v>103</v>
      </c>
      <c r="G94" s="27" t="s">
        <v>46</v>
      </c>
    </row>
    <row r="95" spans="1:7" ht="23.25" customHeight="1">
      <c r="A95" s="30" t="s">
        <v>93</v>
      </c>
      <c r="B95" s="20"/>
      <c r="C95" s="20"/>
      <c r="D95" s="20"/>
      <c r="E95" s="20"/>
      <c r="F95" s="31"/>
      <c r="G95" s="25"/>
    </row>
    <row r="96" spans="1:7" ht="28.5" customHeight="1">
      <c r="A96" s="139" t="s">
        <v>171</v>
      </c>
      <c r="B96" s="139"/>
      <c r="C96" s="135"/>
      <c r="D96" s="135"/>
      <c r="E96" s="135"/>
      <c r="F96" s="135"/>
      <c r="G96" s="135"/>
    </row>
    <row r="97" spans="1:7" ht="25.5" customHeight="1">
      <c r="A97" s="136" t="s">
        <v>47</v>
      </c>
      <c r="B97" s="136"/>
      <c r="C97" s="17">
        <v>112</v>
      </c>
      <c r="D97" s="32">
        <v>94</v>
      </c>
      <c r="E97" s="17">
        <v>113</v>
      </c>
      <c r="F97" s="17">
        <f>E97/C97*100</f>
        <v>100.89285714285714</v>
      </c>
      <c r="G97" s="27"/>
    </row>
    <row r="98" spans="1:7" ht="36.75" customHeight="1">
      <c r="A98" s="136" t="s">
        <v>48</v>
      </c>
      <c r="B98" s="136"/>
      <c r="C98" s="17">
        <v>1163</v>
      </c>
      <c r="D98" s="32">
        <v>95</v>
      </c>
      <c r="E98" s="17">
        <v>1258</v>
      </c>
      <c r="F98" s="17">
        <f>E98/C98*100</f>
        <v>108.16852966466035</v>
      </c>
      <c r="G98" s="27"/>
    </row>
    <row r="99" spans="1:7" ht="36" customHeight="1">
      <c r="A99" s="136" t="s">
        <v>49</v>
      </c>
      <c r="B99" s="136"/>
      <c r="C99" s="16">
        <v>3817</v>
      </c>
      <c r="D99" s="32">
        <v>110</v>
      </c>
      <c r="E99" s="16">
        <v>4520</v>
      </c>
      <c r="F99" s="17">
        <f>E99/C99*100</f>
        <v>118.41760544930573</v>
      </c>
      <c r="G99" s="27"/>
    </row>
    <row r="100" spans="1:7" ht="5.25" customHeight="1">
      <c r="A100" s="127"/>
      <c r="B100" s="127"/>
      <c r="C100" s="127"/>
      <c r="D100" s="127"/>
      <c r="E100" s="127"/>
      <c r="F100" s="127"/>
      <c r="G100" s="127"/>
    </row>
    <row r="101" spans="1:7" ht="21" customHeight="1">
      <c r="A101" s="140" t="s">
        <v>50</v>
      </c>
      <c r="B101" s="141"/>
      <c r="C101" s="135"/>
      <c r="D101" s="135"/>
      <c r="E101" s="135"/>
      <c r="F101" s="135"/>
      <c r="G101" s="135"/>
    </row>
    <row r="102" spans="1:7" ht="34.5" customHeight="1">
      <c r="A102" s="136" t="s">
        <v>51</v>
      </c>
      <c r="B102" s="136"/>
      <c r="C102" s="107">
        <v>91.9</v>
      </c>
      <c r="D102" s="107">
        <v>69.8</v>
      </c>
      <c r="E102" s="107">
        <v>64.2</v>
      </c>
      <c r="F102" s="108">
        <f>E102/C102*100</f>
        <v>69.85854189336234</v>
      </c>
      <c r="G102" s="34"/>
    </row>
    <row r="103" spans="1:7" ht="60.75" customHeight="1">
      <c r="A103" s="136" t="s">
        <v>94</v>
      </c>
      <c r="B103" s="136"/>
      <c r="C103" s="107">
        <v>48.8</v>
      </c>
      <c r="D103" s="107">
        <v>40.4</v>
      </c>
      <c r="E103" s="107">
        <v>28.5</v>
      </c>
      <c r="F103" s="108">
        <f>E103/C103*100</f>
        <v>58.4016393442623</v>
      </c>
      <c r="G103" s="34"/>
    </row>
    <row r="104" spans="1:7" ht="35.25" customHeight="1">
      <c r="A104" s="136" t="s">
        <v>52</v>
      </c>
      <c r="B104" s="136"/>
      <c r="C104" s="91">
        <v>837.2</v>
      </c>
      <c r="D104" s="108">
        <v>135.5</v>
      </c>
      <c r="E104" s="91">
        <v>957.9</v>
      </c>
      <c r="F104" s="108">
        <f aca="true" t="shared" si="1" ref="F104:F113">E104/C104*100</f>
        <v>114.41710463449593</v>
      </c>
      <c r="G104" s="25"/>
    </row>
    <row r="105" spans="1:7" ht="21.75" customHeight="1">
      <c r="A105" s="136" t="s">
        <v>178</v>
      </c>
      <c r="B105" s="136"/>
      <c r="C105" s="91">
        <v>360.4</v>
      </c>
      <c r="D105" s="108">
        <v>134.2</v>
      </c>
      <c r="E105" s="91">
        <v>382.8</v>
      </c>
      <c r="F105" s="108">
        <f t="shared" si="1"/>
        <v>106.21531631520533</v>
      </c>
      <c r="G105" s="25"/>
    </row>
    <row r="106" spans="1:7" ht="21" customHeight="1">
      <c r="A106" s="136" t="s">
        <v>95</v>
      </c>
      <c r="B106" s="136"/>
      <c r="C106" s="91">
        <v>476.8</v>
      </c>
      <c r="D106" s="108">
        <v>136.5</v>
      </c>
      <c r="E106" s="91">
        <v>575.2</v>
      </c>
      <c r="F106" s="108">
        <f t="shared" si="1"/>
        <v>120.63758389261746</v>
      </c>
      <c r="G106" s="25"/>
    </row>
    <row r="107" spans="1:7" ht="18.75">
      <c r="A107" s="136" t="s">
        <v>53</v>
      </c>
      <c r="B107" s="136"/>
      <c r="C107" s="91"/>
      <c r="D107" s="92"/>
      <c r="E107" s="91"/>
      <c r="F107" s="108"/>
      <c r="G107" s="25"/>
    </row>
    <row r="108" spans="1:7" ht="37.5" customHeight="1">
      <c r="A108" s="138" t="s">
        <v>54</v>
      </c>
      <c r="B108" s="138"/>
      <c r="C108" s="91">
        <v>48.6</v>
      </c>
      <c r="D108" s="108">
        <v>118</v>
      </c>
      <c r="E108" s="91">
        <v>67.2</v>
      </c>
      <c r="F108" s="92">
        <f t="shared" si="1"/>
        <v>138.2716049382716</v>
      </c>
      <c r="G108" s="25"/>
    </row>
    <row r="109" spans="1:7" ht="21.75" customHeight="1">
      <c r="A109" s="136" t="s">
        <v>96</v>
      </c>
      <c r="B109" s="136"/>
      <c r="C109" s="91">
        <v>251.8</v>
      </c>
      <c r="D109" s="108">
        <v>104.2</v>
      </c>
      <c r="E109" s="91">
        <v>271.3</v>
      </c>
      <c r="F109" s="108">
        <f t="shared" si="1"/>
        <v>107.74424146147736</v>
      </c>
      <c r="G109" s="25"/>
    </row>
    <row r="110" spans="1:7" ht="33" customHeight="1">
      <c r="A110" s="136" t="s">
        <v>55</v>
      </c>
      <c r="B110" s="136"/>
      <c r="C110" s="91">
        <v>768.6</v>
      </c>
      <c r="D110" s="108">
        <v>133.6</v>
      </c>
      <c r="E110" s="91">
        <v>904.6</v>
      </c>
      <c r="F110" s="108">
        <f t="shared" si="1"/>
        <v>117.69450949778819</v>
      </c>
      <c r="G110" s="25"/>
    </row>
    <row r="111" spans="1:7" ht="18.75">
      <c r="A111" s="142" t="s">
        <v>56</v>
      </c>
      <c r="B111" s="142"/>
      <c r="C111" s="91"/>
      <c r="D111" s="92"/>
      <c r="E111" s="91"/>
      <c r="F111" s="108"/>
      <c r="G111" s="25"/>
    </row>
    <row r="112" spans="1:7" ht="19.5" customHeight="1">
      <c r="A112" s="142" t="s">
        <v>179</v>
      </c>
      <c r="B112" s="142"/>
      <c r="C112" s="91">
        <v>407.7</v>
      </c>
      <c r="D112" s="108">
        <v>116.8</v>
      </c>
      <c r="E112" s="91">
        <v>437.9</v>
      </c>
      <c r="F112" s="108">
        <f t="shared" si="1"/>
        <v>107.40740740740739</v>
      </c>
      <c r="G112" s="25"/>
    </row>
    <row r="113" spans="1:7" ht="18.75">
      <c r="A113" s="142" t="s">
        <v>57</v>
      </c>
      <c r="B113" s="142"/>
      <c r="C113" s="91">
        <v>51</v>
      </c>
      <c r="D113" s="108">
        <v>118.1</v>
      </c>
      <c r="E113" s="91">
        <v>49.8</v>
      </c>
      <c r="F113" s="108">
        <f t="shared" si="1"/>
        <v>97.6470588235294</v>
      </c>
      <c r="G113" s="25"/>
    </row>
    <row r="114" spans="1:7" ht="33.75" customHeight="1">
      <c r="A114" s="136" t="s">
        <v>58</v>
      </c>
      <c r="B114" s="136"/>
      <c r="C114" s="92">
        <v>0</v>
      </c>
      <c r="D114" s="92">
        <v>0</v>
      </c>
      <c r="E114" s="92">
        <v>0</v>
      </c>
      <c r="F114" s="92">
        <v>0</v>
      </c>
      <c r="G114" s="25"/>
    </row>
    <row r="115" spans="1:7" ht="36.75" customHeight="1">
      <c r="A115" s="136" t="s">
        <v>180</v>
      </c>
      <c r="B115" s="136"/>
      <c r="C115" s="109">
        <v>22760</v>
      </c>
      <c r="D115" s="108">
        <v>136</v>
      </c>
      <c r="E115" s="109">
        <f>E104/E71*1000</f>
        <v>26326.059473423844</v>
      </c>
      <c r="F115" s="92">
        <f>E115/C115*100</f>
        <v>115.66809961961266</v>
      </c>
      <c r="G115" s="25"/>
    </row>
    <row r="116" spans="1:7" ht="18.75">
      <c r="A116" s="136" t="s">
        <v>181</v>
      </c>
      <c r="B116" s="136"/>
      <c r="C116" s="109">
        <v>20890</v>
      </c>
      <c r="D116" s="108">
        <v>134</v>
      </c>
      <c r="E116" s="109">
        <f>E110/E71*1000</f>
        <v>24861.210355631287</v>
      </c>
      <c r="F116" s="92">
        <f>E116/C116*100</f>
        <v>119.0101022289674</v>
      </c>
      <c r="G116" s="25"/>
    </row>
    <row r="117" spans="1:7" ht="18.75">
      <c r="A117" s="136" t="s">
        <v>59</v>
      </c>
      <c r="B117" s="136"/>
      <c r="C117" s="110"/>
      <c r="D117" s="111"/>
      <c r="E117" s="110"/>
      <c r="F117" s="92"/>
      <c r="G117" s="23"/>
    </row>
    <row r="118" spans="1:7" ht="18.75">
      <c r="A118" s="136" t="s">
        <v>124</v>
      </c>
      <c r="B118" s="136"/>
      <c r="C118" s="16">
        <v>10138.1</v>
      </c>
      <c r="D118" s="33">
        <v>105.2</v>
      </c>
      <c r="E118" s="107">
        <v>10377</v>
      </c>
      <c r="F118" s="92">
        <f>E118/C118*100</f>
        <v>102.3564573243507</v>
      </c>
      <c r="G118" s="25"/>
    </row>
    <row r="119" spans="1:7" ht="21" customHeight="1">
      <c r="A119" s="136" t="s">
        <v>60</v>
      </c>
      <c r="B119" s="136"/>
      <c r="C119" s="16">
        <v>10377</v>
      </c>
      <c r="D119" s="33">
        <v>83.9</v>
      </c>
      <c r="E119" s="109">
        <v>9853.2</v>
      </c>
      <c r="F119" s="92">
        <f>E119/C119*100</f>
        <v>94.9522983521249</v>
      </c>
      <c r="G119" s="25"/>
    </row>
    <row r="120" spans="1:7" ht="16.5" customHeight="1">
      <c r="A120" s="4" t="s">
        <v>61</v>
      </c>
      <c r="B120" s="4"/>
      <c r="C120" s="5"/>
      <c r="D120" s="5"/>
      <c r="E120" s="5"/>
      <c r="F120" s="5"/>
      <c r="G120" s="6"/>
    </row>
    <row r="121" spans="1:7" ht="24.75" customHeight="1">
      <c r="A121" s="4" t="s">
        <v>62</v>
      </c>
      <c r="B121" s="4"/>
      <c r="C121" s="5"/>
      <c r="D121" s="5"/>
      <c r="E121" s="5"/>
      <c r="F121" s="5"/>
      <c r="G121" s="6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4.25">
      <c r="A123" s="9"/>
      <c r="B123" s="9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</sheetData>
  <sheetProtection/>
  <mergeCells count="85">
    <mergeCell ref="A115:B115"/>
    <mergeCell ref="A116:B116"/>
    <mergeCell ref="A117:B117"/>
    <mergeCell ref="A118:B118"/>
    <mergeCell ref="A119:B119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8:B98"/>
    <mergeCell ref="A99:B99"/>
    <mergeCell ref="A100:G100"/>
    <mergeCell ref="A101:B101"/>
    <mergeCell ref="C101:G101"/>
    <mergeCell ref="A102:B102"/>
    <mergeCell ref="C96:G96"/>
    <mergeCell ref="A90:B90"/>
    <mergeCell ref="A91:B91"/>
    <mergeCell ref="A92:B92"/>
    <mergeCell ref="A93:B93"/>
    <mergeCell ref="A97:B97"/>
    <mergeCell ref="A86:B86"/>
    <mergeCell ref="A87:B87"/>
    <mergeCell ref="A88:B88"/>
    <mergeCell ref="A89:B89"/>
    <mergeCell ref="A94:B94"/>
    <mergeCell ref="A96:B96"/>
    <mergeCell ref="A81:B81"/>
    <mergeCell ref="A82:B82"/>
    <mergeCell ref="A83:B83"/>
    <mergeCell ref="A84:G84"/>
    <mergeCell ref="A85:B85"/>
    <mergeCell ref="C85:G85"/>
    <mergeCell ref="A75:B75"/>
    <mergeCell ref="A76:B76"/>
    <mergeCell ref="A77:B77"/>
    <mergeCell ref="A78:B78"/>
    <mergeCell ref="A79:B79"/>
    <mergeCell ref="A80:B80"/>
    <mergeCell ref="A70:B70"/>
    <mergeCell ref="C70:G70"/>
    <mergeCell ref="A71:B71"/>
    <mergeCell ref="A72:B72"/>
    <mergeCell ref="A73:B73"/>
    <mergeCell ref="A74:B74"/>
    <mergeCell ref="A64:B64"/>
    <mergeCell ref="A65:B65"/>
    <mergeCell ref="A66:B66"/>
    <mergeCell ref="A67:B67"/>
    <mergeCell ref="A68:B68"/>
    <mergeCell ref="A69:G69"/>
    <mergeCell ref="A58:B58"/>
    <mergeCell ref="A59:B59"/>
    <mergeCell ref="A60:B60"/>
    <mergeCell ref="A61:B61"/>
    <mergeCell ref="A62:B62"/>
    <mergeCell ref="A63:B63"/>
    <mergeCell ref="A53:B53"/>
    <mergeCell ref="C53:G53"/>
    <mergeCell ref="A54:B54"/>
    <mergeCell ref="A55:B55"/>
    <mergeCell ref="A56:B56"/>
    <mergeCell ref="A57:B57"/>
    <mergeCell ref="A52:G52"/>
    <mergeCell ref="G9:G10"/>
    <mergeCell ref="A25:G25"/>
    <mergeCell ref="A26:G26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26">
      <selection activeCell="B137" sqref="B137:G157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1"/>
      <c r="B1" s="51"/>
      <c r="C1" s="51"/>
      <c r="D1" s="51"/>
      <c r="E1" s="51"/>
      <c r="F1" s="51"/>
      <c r="G1" s="53" t="s">
        <v>109</v>
      </c>
    </row>
    <row r="2" spans="1:7" ht="15.75">
      <c r="A2" s="51"/>
      <c r="B2" s="144" t="s">
        <v>107</v>
      </c>
      <c r="C2" s="144"/>
      <c r="D2" s="144"/>
      <c r="E2" s="144"/>
      <c r="F2" s="144"/>
      <c r="G2" s="144"/>
    </row>
    <row r="3" spans="1:7" ht="15.75">
      <c r="A3" s="51"/>
      <c r="B3" s="144" t="s">
        <v>106</v>
      </c>
      <c r="C3" s="144"/>
      <c r="D3" s="144"/>
      <c r="E3" s="144"/>
      <c r="F3" s="144"/>
      <c r="G3" s="144"/>
    </row>
    <row r="4" spans="1:7" ht="15.75">
      <c r="A4" s="51"/>
      <c r="B4" s="144" t="s">
        <v>195</v>
      </c>
      <c r="C4" s="144"/>
      <c r="D4" s="144"/>
      <c r="E4" s="144"/>
      <c r="F4" s="144"/>
      <c r="G4" s="144"/>
    </row>
    <row r="5" spans="1:7" ht="13.5" thickBot="1">
      <c r="A5" s="51"/>
      <c r="B5" s="50"/>
      <c r="C5" s="50"/>
      <c r="D5" s="50"/>
      <c r="E5" s="50"/>
      <c r="F5" s="50"/>
      <c r="G5" s="50" t="s">
        <v>105</v>
      </c>
    </row>
    <row r="6" spans="1:7" ht="13.5" thickBot="1">
      <c r="A6" s="145" t="s">
        <v>104</v>
      </c>
      <c r="B6" s="147" t="s">
        <v>103</v>
      </c>
      <c r="C6" s="148" t="s">
        <v>182</v>
      </c>
      <c r="D6" s="148"/>
      <c r="E6" s="148" t="s">
        <v>196</v>
      </c>
      <c r="F6" s="148"/>
      <c r="G6" s="149" t="s">
        <v>68</v>
      </c>
    </row>
    <row r="7" spans="1:7" ht="39" thickBot="1">
      <c r="A7" s="146"/>
      <c r="B7" s="147"/>
      <c r="C7" s="93" t="s">
        <v>81</v>
      </c>
      <c r="D7" s="93" t="s">
        <v>102</v>
      </c>
      <c r="E7" s="93" t="s">
        <v>81</v>
      </c>
      <c r="F7" s="93" t="s">
        <v>102</v>
      </c>
      <c r="G7" s="149"/>
    </row>
    <row r="8" spans="1:7" ht="12.75">
      <c r="A8" s="94"/>
      <c r="B8" s="94"/>
      <c r="C8" s="94"/>
      <c r="D8" s="94"/>
      <c r="E8" s="94"/>
      <c r="F8" s="94"/>
      <c r="G8" s="94"/>
    </row>
    <row r="9" spans="1:7" ht="25.5">
      <c r="A9" s="45">
        <v>1</v>
      </c>
      <c r="B9" s="49" t="s">
        <v>101</v>
      </c>
      <c r="C9" s="48">
        <f>C12+C13+C14+C15+C16+C17+C18+C19+C20+C21+C22+C23+C24+C25+C26+C27</f>
        <v>868576.1000000002</v>
      </c>
      <c r="D9" s="45">
        <v>118</v>
      </c>
      <c r="E9" s="48">
        <f>E12+E13+E14+E15+E16+E17+E18+E19+E20+E21+E22+E23+E24+E25+E26+E27</f>
        <v>997930.8999999999</v>
      </c>
      <c r="F9" s="46">
        <f>E9/C9*100</f>
        <v>114.89274227094202</v>
      </c>
      <c r="G9" s="40"/>
    </row>
    <row r="10" spans="1:7" ht="25.5">
      <c r="A10" s="45">
        <v>2</v>
      </c>
      <c r="B10" s="41" t="s">
        <v>100</v>
      </c>
      <c r="C10" s="48"/>
      <c r="D10" s="45"/>
      <c r="E10" s="48"/>
      <c r="F10" s="46"/>
      <c r="G10" s="39"/>
    </row>
    <row r="11" spans="1:7" ht="25.5">
      <c r="A11" s="45"/>
      <c r="B11" s="41" t="s">
        <v>130</v>
      </c>
      <c r="C11" s="48"/>
      <c r="D11" s="45"/>
      <c r="E11" s="48"/>
      <c r="F11" s="46"/>
      <c r="G11" s="39"/>
    </row>
    <row r="12" spans="1:7" ht="15.75">
      <c r="A12" s="45"/>
      <c r="B12" s="102" t="s">
        <v>147</v>
      </c>
      <c r="C12" s="48">
        <v>390286.3</v>
      </c>
      <c r="D12" s="45">
        <v>92</v>
      </c>
      <c r="E12" s="45">
        <v>430928.7</v>
      </c>
      <c r="F12" s="46">
        <f aca="true" t="shared" si="0" ref="F12:F27">E12/C12*100</f>
        <v>110.41348364008678</v>
      </c>
      <c r="G12" s="39"/>
    </row>
    <row r="13" spans="1:7" ht="15.75">
      <c r="A13" s="45"/>
      <c r="B13" s="102" t="s">
        <v>148</v>
      </c>
      <c r="C13" s="48">
        <v>120883.2</v>
      </c>
      <c r="D13" s="45">
        <v>110</v>
      </c>
      <c r="E13" s="48">
        <v>132028.2</v>
      </c>
      <c r="F13" s="46">
        <f t="shared" si="0"/>
        <v>109.21964342439645</v>
      </c>
      <c r="G13" s="39"/>
    </row>
    <row r="14" spans="1:7" ht="15.75">
      <c r="A14" s="45"/>
      <c r="B14" s="102" t="s">
        <v>149</v>
      </c>
      <c r="C14" s="45">
        <v>14541.9</v>
      </c>
      <c r="D14" s="45">
        <v>144</v>
      </c>
      <c r="E14" s="45">
        <v>10146.5</v>
      </c>
      <c r="F14" s="46">
        <f t="shared" si="0"/>
        <v>69.77423857955289</v>
      </c>
      <c r="G14" s="39"/>
    </row>
    <row r="15" spans="1:7" ht="15.75">
      <c r="A15" s="45"/>
      <c r="B15" s="103" t="s">
        <v>150</v>
      </c>
      <c r="C15" s="45">
        <v>4124.1</v>
      </c>
      <c r="D15" s="45">
        <v>132</v>
      </c>
      <c r="E15" s="45">
        <v>3449.8</v>
      </c>
      <c r="F15" s="46">
        <f t="shared" si="0"/>
        <v>83.64976600955359</v>
      </c>
      <c r="G15" s="39"/>
    </row>
    <row r="16" spans="1:7" ht="15.75">
      <c r="A16" s="45"/>
      <c r="B16" s="102" t="s">
        <v>151</v>
      </c>
      <c r="C16" s="45">
        <v>4190.8</v>
      </c>
      <c r="D16" s="45">
        <v>210</v>
      </c>
      <c r="E16" s="48">
        <v>11488</v>
      </c>
      <c r="F16" s="46">
        <f t="shared" si="0"/>
        <v>274.1242722153288</v>
      </c>
      <c r="G16" s="39"/>
    </row>
    <row r="17" spans="1:7" ht="15.75">
      <c r="A17" s="45"/>
      <c r="B17" s="103" t="s">
        <v>152</v>
      </c>
      <c r="C17" s="45">
        <v>2150.7</v>
      </c>
      <c r="D17" s="45">
        <v>113</v>
      </c>
      <c r="E17" s="48">
        <v>3973.3</v>
      </c>
      <c r="F17" s="46">
        <f t="shared" si="0"/>
        <v>184.74450179011487</v>
      </c>
      <c r="G17" s="39"/>
    </row>
    <row r="18" spans="1:7" ht="15.75">
      <c r="A18" s="45"/>
      <c r="B18" s="103" t="s">
        <v>153</v>
      </c>
      <c r="C18" s="45">
        <v>55083.8</v>
      </c>
      <c r="D18" s="45">
        <v>156</v>
      </c>
      <c r="E18" s="48">
        <v>97835.7</v>
      </c>
      <c r="F18" s="46">
        <f t="shared" si="0"/>
        <v>177.61247408493966</v>
      </c>
      <c r="G18" s="39"/>
    </row>
    <row r="19" spans="1:7" ht="15.75">
      <c r="A19" s="45"/>
      <c r="B19" s="103" t="s">
        <v>154</v>
      </c>
      <c r="C19" s="45">
        <v>144.8</v>
      </c>
      <c r="D19" s="45">
        <v>25</v>
      </c>
      <c r="E19" s="48">
        <v>179.2</v>
      </c>
      <c r="F19" s="46">
        <f t="shared" si="0"/>
        <v>123.75690607734803</v>
      </c>
      <c r="G19" s="39"/>
    </row>
    <row r="20" spans="1:7" ht="15.75">
      <c r="A20" s="45"/>
      <c r="B20" s="103" t="s">
        <v>155</v>
      </c>
      <c r="C20" s="45">
        <v>5398.4</v>
      </c>
      <c r="D20" s="45">
        <v>114</v>
      </c>
      <c r="E20" s="48">
        <v>6298.7</v>
      </c>
      <c r="F20" s="46">
        <f t="shared" si="0"/>
        <v>116.67716360403082</v>
      </c>
      <c r="G20" s="39"/>
    </row>
    <row r="21" spans="1:7" ht="15.75">
      <c r="A21" s="45"/>
      <c r="B21" s="103" t="s">
        <v>156</v>
      </c>
      <c r="C21" s="45">
        <v>155141</v>
      </c>
      <c r="D21" s="45">
        <v>155</v>
      </c>
      <c r="E21" s="48">
        <v>142467</v>
      </c>
      <c r="F21" s="46">
        <f t="shared" si="0"/>
        <v>91.83065727306128</v>
      </c>
      <c r="G21" s="39"/>
    </row>
    <row r="22" spans="1:7" ht="15.75">
      <c r="A22" s="45"/>
      <c r="B22" s="103" t="s">
        <v>157</v>
      </c>
      <c r="C22" s="45">
        <v>1462.5</v>
      </c>
      <c r="D22" s="45">
        <v>139</v>
      </c>
      <c r="E22" s="48">
        <v>23752.2</v>
      </c>
      <c r="F22" s="46">
        <f t="shared" si="0"/>
        <v>1624.0820512820512</v>
      </c>
      <c r="G22" s="39"/>
    </row>
    <row r="23" spans="1:7" ht="15.75">
      <c r="A23" s="45"/>
      <c r="B23" s="103" t="s">
        <v>158</v>
      </c>
      <c r="C23" s="45">
        <v>2967.9</v>
      </c>
      <c r="D23" s="45">
        <v>279</v>
      </c>
      <c r="E23" s="48">
        <v>4645.6</v>
      </c>
      <c r="F23" s="46">
        <f t="shared" si="0"/>
        <v>156.52818491189058</v>
      </c>
      <c r="G23" s="39"/>
    </row>
    <row r="24" spans="1:7" ht="15.75">
      <c r="A24" s="45"/>
      <c r="B24" s="103" t="s">
        <v>159</v>
      </c>
      <c r="C24" s="45">
        <v>52766.4</v>
      </c>
      <c r="D24" s="45">
        <v>362</v>
      </c>
      <c r="E24" s="48">
        <v>11319.7</v>
      </c>
      <c r="F24" s="46">
        <f t="shared" si="0"/>
        <v>21.452477334061072</v>
      </c>
      <c r="G24" s="39"/>
    </row>
    <row r="25" spans="1:7" ht="15.75">
      <c r="A25" s="45"/>
      <c r="B25" s="103" t="s">
        <v>160</v>
      </c>
      <c r="C25" s="45">
        <v>12658.8</v>
      </c>
      <c r="D25" s="45">
        <v>52</v>
      </c>
      <c r="E25" s="48">
        <v>20346</v>
      </c>
      <c r="F25" s="46">
        <f t="shared" si="0"/>
        <v>160.72613517868993</v>
      </c>
      <c r="G25" s="39"/>
    </row>
    <row r="26" spans="1:7" ht="15.75">
      <c r="A26" s="45"/>
      <c r="B26" s="103" t="s">
        <v>161</v>
      </c>
      <c r="C26" s="45">
        <v>17234.8</v>
      </c>
      <c r="D26" s="45">
        <v>345</v>
      </c>
      <c r="E26" s="48">
        <v>9493.3</v>
      </c>
      <c r="F26" s="46">
        <f t="shared" si="0"/>
        <v>55.082159352008716</v>
      </c>
      <c r="G26" s="39"/>
    </row>
    <row r="27" spans="1:7" ht="15.75">
      <c r="A27" s="45"/>
      <c r="B27" s="103" t="s">
        <v>176</v>
      </c>
      <c r="C27" s="45">
        <v>29540.7</v>
      </c>
      <c r="D27" s="45">
        <v>579</v>
      </c>
      <c r="E27" s="48">
        <v>89579</v>
      </c>
      <c r="F27" s="46">
        <f t="shared" si="0"/>
        <v>303.23925973318165</v>
      </c>
      <c r="G27" s="39"/>
    </row>
    <row r="28" spans="1:7" ht="15.75">
      <c r="A28" s="45"/>
      <c r="B28" s="103" t="s">
        <v>198</v>
      </c>
      <c r="C28" s="45">
        <v>0</v>
      </c>
      <c r="D28" s="45">
        <v>0</v>
      </c>
      <c r="E28" s="48">
        <v>363.6</v>
      </c>
      <c r="F28" s="46">
        <v>0</v>
      </c>
      <c r="G28" s="39"/>
    </row>
    <row r="29" spans="1:7" ht="12.75">
      <c r="A29" s="45">
        <v>3</v>
      </c>
      <c r="B29" s="41" t="s">
        <v>99</v>
      </c>
      <c r="C29" s="45"/>
      <c r="D29" s="45"/>
      <c r="E29" s="45"/>
      <c r="F29" s="46"/>
      <c r="G29" s="39"/>
    </row>
    <row r="30" spans="1:7" ht="25.5">
      <c r="A30" s="40">
        <v>4</v>
      </c>
      <c r="B30" s="41" t="s">
        <v>120</v>
      </c>
      <c r="C30" s="44" t="s">
        <v>84</v>
      </c>
      <c r="D30" s="44">
        <v>87</v>
      </c>
      <c r="E30" s="44" t="s">
        <v>84</v>
      </c>
      <c r="F30" s="46">
        <v>100</v>
      </c>
      <c r="G30" s="44"/>
    </row>
    <row r="31" spans="1:7" ht="12.75">
      <c r="A31" s="40">
        <v>5</v>
      </c>
      <c r="B31" s="39" t="s">
        <v>98</v>
      </c>
      <c r="C31" s="42"/>
      <c r="D31" s="40"/>
      <c r="E31" s="43"/>
      <c r="F31" s="46"/>
      <c r="G31" s="39"/>
    </row>
    <row r="32" spans="1:7" ht="25.5">
      <c r="A32" s="40">
        <v>6</v>
      </c>
      <c r="B32" s="41" t="s">
        <v>97</v>
      </c>
      <c r="C32" s="42"/>
      <c r="D32" s="40"/>
      <c r="E32" s="42"/>
      <c r="F32" s="46"/>
      <c r="G32" s="40"/>
    </row>
    <row r="33" spans="1:7" ht="15.75">
      <c r="A33" s="39"/>
      <c r="B33" s="102" t="s">
        <v>147</v>
      </c>
      <c r="C33" s="42">
        <v>2224.8</v>
      </c>
      <c r="D33" s="40">
        <v>82</v>
      </c>
      <c r="E33" s="42">
        <v>1942</v>
      </c>
      <c r="F33" s="46">
        <f>E33/C33*100</f>
        <v>87.28874505573533</v>
      </c>
      <c r="G33" s="39"/>
    </row>
    <row r="34" spans="1:7" ht="15.75">
      <c r="A34" s="39"/>
      <c r="B34" s="102" t="s">
        <v>148</v>
      </c>
      <c r="C34" s="40">
        <v>600</v>
      </c>
      <c r="D34" s="40">
        <v>103</v>
      </c>
      <c r="E34" s="40">
        <v>545.1</v>
      </c>
      <c r="F34" s="46">
        <f aca="true" t="shared" si="1" ref="F34:F48">E34/C34*100</f>
        <v>90.85000000000001</v>
      </c>
      <c r="G34" s="39"/>
    </row>
    <row r="35" spans="1:7" ht="15.75">
      <c r="A35" s="35"/>
      <c r="B35" s="102" t="s">
        <v>149</v>
      </c>
      <c r="C35" s="61">
        <v>49.3</v>
      </c>
      <c r="D35" s="61">
        <v>123</v>
      </c>
      <c r="E35" s="38">
        <v>30.1</v>
      </c>
      <c r="F35" s="46">
        <f t="shared" si="1"/>
        <v>61.05476673427993</v>
      </c>
      <c r="G35" s="35"/>
    </row>
    <row r="36" spans="1:7" ht="15.75">
      <c r="A36" s="37"/>
      <c r="B36" s="103" t="s">
        <v>150</v>
      </c>
      <c r="C36" s="61">
        <v>16.2</v>
      </c>
      <c r="D36" s="61">
        <v>112</v>
      </c>
      <c r="E36" s="61">
        <v>11.6</v>
      </c>
      <c r="F36" s="46">
        <f t="shared" si="1"/>
        <v>71.60493827160494</v>
      </c>
      <c r="G36" s="35"/>
    </row>
    <row r="37" spans="1:7" ht="15.75">
      <c r="A37" s="74"/>
      <c r="B37" s="102" t="s">
        <v>151</v>
      </c>
      <c r="C37" s="75">
        <v>14.9</v>
      </c>
      <c r="D37" s="75">
        <v>180</v>
      </c>
      <c r="E37" s="75">
        <v>45.4</v>
      </c>
      <c r="F37" s="46">
        <f t="shared" si="1"/>
        <v>304.6979865771812</v>
      </c>
      <c r="G37" s="73"/>
    </row>
    <row r="38" spans="1:7" ht="15.75">
      <c r="A38" s="73"/>
      <c r="B38" s="103" t="s">
        <v>152</v>
      </c>
      <c r="C38" s="75">
        <v>4</v>
      </c>
      <c r="D38" s="75">
        <v>91</v>
      </c>
      <c r="E38" s="75">
        <v>7.5</v>
      </c>
      <c r="F38" s="46">
        <f t="shared" si="1"/>
        <v>187.5</v>
      </c>
      <c r="G38" s="73"/>
    </row>
    <row r="39" spans="1:7" ht="15.75">
      <c r="A39" s="73"/>
      <c r="B39" s="103" t="s">
        <v>153</v>
      </c>
      <c r="C39" s="75">
        <v>528.7</v>
      </c>
      <c r="D39" s="75">
        <v>146</v>
      </c>
      <c r="E39" s="75">
        <v>802</v>
      </c>
      <c r="F39" s="46">
        <f t="shared" si="1"/>
        <v>151.69283147342537</v>
      </c>
      <c r="G39" s="73"/>
    </row>
    <row r="40" spans="1:7" ht="15.75">
      <c r="A40" s="73"/>
      <c r="B40" s="103" t="s">
        <v>154</v>
      </c>
      <c r="C40" s="75">
        <v>0.6</v>
      </c>
      <c r="D40" s="75">
        <v>17</v>
      </c>
      <c r="E40" s="75">
        <v>1.8</v>
      </c>
      <c r="F40" s="46">
        <f t="shared" si="1"/>
        <v>300</v>
      </c>
      <c r="G40" s="73"/>
    </row>
    <row r="41" spans="1:7" ht="15.75">
      <c r="A41" s="73"/>
      <c r="B41" s="103" t="s">
        <v>155</v>
      </c>
      <c r="C41" s="75">
        <v>30</v>
      </c>
      <c r="D41" s="75">
        <v>96</v>
      </c>
      <c r="E41" s="75">
        <v>28.2</v>
      </c>
      <c r="F41" s="46">
        <f t="shared" si="1"/>
        <v>94</v>
      </c>
      <c r="G41" s="73"/>
    </row>
    <row r="42" spans="1:7" ht="15.75">
      <c r="A42" s="73"/>
      <c r="B42" s="103" t="s">
        <v>156</v>
      </c>
      <c r="C42" s="75">
        <v>808.8</v>
      </c>
      <c r="D42" s="75">
        <v>127</v>
      </c>
      <c r="E42" s="75">
        <v>565.4</v>
      </c>
      <c r="F42" s="46">
        <f t="shared" si="1"/>
        <v>69.90603363006925</v>
      </c>
      <c r="G42" s="73"/>
    </row>
    <row r="43" spans="1:7" ht="15.75">
      <c r="A43" s="73"/>
      <c r="B43" s="103" t="s">
        <v>157</v>
      </c>
      <c r="C43" s="75">
        <v>7.2</v>
      </c>
      <c r="D43" s="75">
        <v>118</v>
      </c>
      <c r="E43" s="75">
        <v>153.5</v>
      </c>
      <c r="F43" s="46">
        <f t="shared" si="1"/>
        <v>2131.9444444444443</v>
      </c>
      <c r="G43" s="73"/>
    </row>
    <row r="44" spans="1:7" ht="15.75">
      <c r="A44" s="73"/>
      <c r="B44" s="103" t="s">
        <v>158</v>
      </c>
      <c r="C44" s="75">
        <v>21.4</v>
      </c>
      <c r="D44" s="75">
        <v>180</v>
      </c>
      <c r="E44" s="75">
        <v>27.7</v>
      </c>
      <c r="F44" s="46">
        <f t="shared" si="1"/>
        <v>129.4392523364486</v>
      </c>
      <c r="G44" s="73"/>
    </row>
    <row r="45" spans="1:7" ht="15.75">
      <c r="A45" s="73"/>
      <c r="B45" s="103" t="s">
        <v>159</v>
      </c>
      <c r="C45" s="75">
        <v>425.9</v>
      </c>
      <c r="D45" s="75">
        <v>30</v>
      </c>
      <c r="E45" s="75">
        <v>482.8</v>
      </c>
      <c r="F45" s="46">
        <f t="shared" si="1"/>
        <v>113.35994364874384</v>
      </c>
      <c r="G45" s="73"/>
    </row>
    <row r="46" spans="1:7" ht="15.75">
      <c r="A46" s="73"/>
      <c r="B46" s="103" t="s">
        <v>160</v>
      </c>
      <c r="C46" s="75">
        <v>193</v>
      </c>
      <c r="D46" s="75">
        <v>33</v>
      </c>
      <c r="E46" s="75">
        <v>244.4</v>
      </c>
      <c r="F46" s="46">
        <f t="shared" si="1"/>
        <v>126.6321243523316</v>
      </c>
      <c r="G46" s="73"/>
    </row>
    <row r="47" spans="1:7" ht="15.75">
      <c r="A47" s="73"/>
      <c r="B47" s="103" t="s">
        <v>161</v>
      </c>
      <c r="C47" s="75">
        <v>157</v>
      </c>
      <c r="D47" s="75">
        <v>80</v>
      </c>
      <c r="E47" s="75">
        <v>142.4</v>
      </c>
      <c r="F47" s="114">
        <f t="shared" si="1"/>
        <v>90.70063694267516</v>
      </c>
      <c r="G47" s="75"/>
    </row>
    <row r="48" spans="1:7" ht="15.75">
      <c r="A48" s="76"/>
      <c r="B48" s="113" t="s">
        <v>176</v>
      </c>
      <c r="C48" s="115">
        <v>159</v>
      </c>
      <c r="D48" s="116">
        <v>462</v>
      </c>
      <c r="E48" s="115">
        <v>432.8</v>
      </c>
      <c r="F48" s="114">
        <f t="shared" si="1"/>
        <v>272.20125786163527</v>
      </c>
      <c r="G48" s="116"/>
    </row>
    <row r="49" spans="1:7" ht="12.75">
      <c r="A49" s="51"/>
      <c r="B49" s="51"/>
      <c r="C49" s="51"/>
      <c r="D49" s="51"/>
      <c r="E49" s="51"/>
      <c r="F49" s="51"/>
      <c r="G49" s="51"/>
    </row>
    <row r="50" spans="1:7" ht="12.75">
      <c r="A50" s="51"/>
      <c r="B50" s="51"/>
      <c r="C50" s="51"/>
      <c r="D50" s="51"/>
      <c r="E50" s="51"/>
      <c r="F50" s="51"/>
      <c r="G50" s="53" t="s">
        <v>109</v>
      </c>
    </row>
    <row r="51" spans="1:7" ht="15.75">
      <c r="A51" s="51"/>
      <c r="B51" s="144" t="s">
        <v>183</v>
      </c>
      <c r="C51" s="144"/>
      <c r="D51" s="144"/>
      <c r="E51" s="144"/>
      <c r="F51" s="144"/>
      <c r="G51" s="144"/>
    </row>
    <row r="52" spans="1:7" ht="15.75">
      <c r="A52" s="51"/>
      <c r="B52" s="144" t="s">
        <v>106</v>
      </c>
      <c r="C52" s="144"/>
      <c r="D52" s="144"/>
      <c r="E52" s="144"/>
      <c r="F52" s="144"/>
      <c r="G52" s="144"/>
    </row>
    <row r="53" spans="1:7" ht="15.75">
      <c r="A53" s="51"/>
      <c r="B53" s="144" t="s">
        <v>195</v>
      </c>
      <c r="C53" s="144"/>
      <c r="D53" s="144"/>
      <c r="E53" s="144"/>
      <c r="F53" s="144"/>
      <c r="G53" s="144"/>
    </row>
    <row r="54" spans="1:7" ht="13.5" thickBot="1">
      <c r="A54" s="51"/>
      <c r="B54" s="50"/>
      <c r="C54" s="50"/>
      <c r="D54" s="50"/>
      <c r="E54" s="50"/>
      <c r="F54" s="50"/>
      <c r="G54" s="50" t="s">
        <v>105</v>
      </c>
    </row>
    <row r="55" spans="1:7" ht="13.5" thickBot="1">
      <c r="A55" s="145" t="s">
        <v>104</v>
      </c>
      <c r="B55" s="147" t="s">
        <v>103</v>
      </c>
      <c r="C55" s="148" t="s">
        <v>182</v>
      </c>
      <c r="D55" s="148"/>
      <c r="E55" s="148" t="s">
        <v>196</v>
      </c>
      <c r="F55" s="148"/>
      <c r="G55" s="149" t="s">
        <v>68</v>
      </c>
    </row>
    <row r="56" spans="1:7" ht="39" thickBot="1">
      <c r="A56" s="146"/>
      <c r="B56" s="147"/>
      <c r="C56" s="95" t="s">
        <v>81</v>
      </c>
      <c r="D56" s="95" t="s">
        <v>102</v>
      </c>
      <c r="E56" s="95" t="s">
        <v>81</v>
      </c>
      <c r="F56" s="95" t="s">
        <v>102</v>
      </c>
      <c r="G56" s="149"/>
    </row>
    <row r="57" spans="1:7" ht="12.75">
      <c r="A57" s="143"/>
      <c r="B57" s="143"/>
      <c r="C57" s="143"/>
      <c r="D57" s="143"/>
      <c r="E57" s="143"/>
      <c r="F57" s="143"/>
      <c r="G57" s="143"/>
    </row>
    <row r="58" spans="1:7" ht="25.5">
      <c r="A58" s="45">
        <v>1</v>
      </c>
      <c r="B58" s="49" t="s">
        <v>101</v>
      </c>
      <c r="C58" s="60">
        <v>62892</v>
      </c>
      <c r="D58" s="61">
        <v>90.4</v>
      </c>
      <c r="E58" s="60">
        <v>70689</v>
      </c>
      <c r="F58" s="60">
        <f>E58/C58*100</f>
        <v>112.39744323602365</v>
      </c>
      <c r="G58" s="39"/>
    </row>
    <row r="59" spans="1:7" ht="25.5">
      <c r="A59" s="45">
        <v>2</v>
      </c>
      <c r="B59" s="41" t="s">
        <v>100</v>
      </c>
      <c r="C59" s="61"/>
      <c r="D59" s="61"/>
      <c r="E59" s="61"/>
      <c r="F59" s="60"/>
      <c r="G59" s="39"/>
    </row>
    <row r="60" spans="1:7" ht="12.75">
      <c r="A60" s="45"/>
      <c r="B60" s="41" t="s">
        <v>131</v>
      </c>
      <c r="C60" s="60">
        <v>50307.8</v>
      </c>
      <c r="D60" s="61">
        <v>103.5</v>
      </c>
      <c r="E60" s="60">
        <v>58611</v>
      </c>
      <c r="F60" s="60">
        <f>E60/C60*100</f>
        <v>116.50479647291274</v>
      </c>
      <c r="G60" s="39"/>
    </row>
    <row r="61" spans="1:7" ht="25.5">
      <c r="A61" s="45"/>
      <c r="B61" s="41" t="s">
        <v>132</v>
      </c>
      <c r="C61" s="60">
        <v>135.2</v>
      </c>
      <c r="D61" s="61">
        <v>65</v>
      </c>
      <c r="E61" s="60">
        <v>120</v>
      </c>
      <c r="F61" s="60">
        <f>E61/C61*100</f>
        <v>88.75739644970415</v>
      </c>
      <c r="G61" s="39"/>
    </row>
    <row r="62" spans="1:7" ht="12.75">
      <c r="A62" s="45"/>
      <c r="B62" s="41" t="s">
        <v>133</v>
      </c>
      <c r="C62" s="60">
        <v>31.4</v>
      </c>
      <c r="D62" s="61">
        <v>115</v>
      </c>
      <c r="E62" s="60">
        <v>34</v>
      </c>
      <c r="F62" s="60">
        <f>E62/C62*100</f>
        <v>108.28025477707006</v>
      </c>
      <c r="G62" s="39"/>
    </row>
    <row r="63" spans="1:7" ht="25.5">
      <c r="A63" s="45"/>
      <c r="B63" s="41" t="s">
        <v>134</v>
      </c>
      <c r="C63" s="60">
        <v>217.3</v>
      </c>
      <c r="D63" s="61">
        <v>95.4</v>
      </c>
      <c r="E63" s="60">
        <v>259</v>
      </c>
      <c r="F63" s="60">
        <f>E63/C63*100</f>
        <v>119.19005982512654</v>
      </c>
      <c r="G63" s="39"/>
    </row>
    <row r="64" spans="1:7" ht="25.5">
      <c r="A64" s="45"/>
      <c r="B64" s="41" t="s">
        <v>135</v>
      </c>
      <c r="C64" s="60">
        <v>12200.3</v>
      </c>
      <c r="D64" s="61">
        <v>59.4</v>
      </c>
      <c r="E64" s="60">
        <v>11565</v>
      </c>
      <c r="F64" s="60">
        <f>E64/C64*100</f>
        <v>94.79275099792629</v>
      </c>
      <c r="G64" s="39"/>
    </row>
    <row r="65" spans="1:7" ht="12.75">
      <c r="A65" s="45">
        <v>3</v>
      </c>
      <c r="B65" s="41" t="s">
        <v>99</v>
      </c>
      <c r="C65" s="60"/>
      <c r="D65" s="61"/>
      <c r="E65" s="60"/>
      <c r="F65" s="60"/>
      <c r="G65" s="39"/>
    </row>
    <row r="66" spans="1:7" ht="25.5">
      <c r="A66" s="40">
        <v>4</v>
      </c>
      <c r="B66" s="41" t="s">
        <v>120</v>
      </c>
      <c r="C66" s="61" t="s">
        <v>84</v>
      </c>
      <c r="D66" s="61">
        <v>115.9</v>
      </c>
      <c r="E66" s="61" t="s">
        <v>84</v>
      </c>
      <c r="F66" s="60">
        <v>84.3</v>
      </c>
      <c r="G66" s="44"/>
    </row>
    <row r="67" spans="1:7" ht="12.75">
      <c r="A67" s="40">
        <v>5</v>
      </c>
      <c r="B67" s="39" t="s">
        <v>98</v>
      </c>
      <c r="C67" s="60"/>
      <c r="D67" s="61"/>
      <c r="E67" s="60"/>
      <c r="F67" s="60"/>
      <c r="G67" s="39"/>
    </row>
    <row r="68" spans="1:7" ht="25.5">
      <c r="A68" s="40">
        <v>6</v>
      </c>
      <c r="B68" s="41" t="s">
        <v>97</v>
      </c>
      <c r="C68" s="61"/>
      <c r="D68" s="61"/>
      <c r="E68" s="61"/>
      <c r="F68" s="60"/>
      <c r="G68" s="39"/>
    </row>
    <row r="69" spans="1:7" ht="12.75">
      <c r="A69" s="39"/>
      <c r="B69" s="39" t="s">
        <v>117</v>
      </c>
      <c r="C69" s="61">
        <v>7769.7</v>
      </c>
      <c r="D69" s="61">
        <v>119.1</v>
      </c>
      <c r="E69" s="61">
        <v>17761</v>
      </c>
      <c r="F69" s="60">
        <f>E69/C69*100</f>
        <v>228.59312457366437</v>
      </c>
      <c r="G69" s="39"/>
    </row>
    <row r="70" spans="1:7" ht="12.75">
      <c r="A70" s="39"/>
      <c r="B70" s="39"/>
      <c r="C70" s="36"/>
      <c r="D70" s="36"/>
      <c r="E70" s="36"/>
      <c r="F70" s="60"/>
      <c r="G70" s="39"/>
    </row>
    <row r="71" spans="1:7" ht="12.75">
      <c r="A71" s="65"/>
      <c r="B71" s="65"/>
      <c r="C71" s="55"/>
      <c r="D71" s="55"/>
      <c r="E71" s="55"/>
      <c r="F71" s="97"/>
      <c r="G71" s="65"/>
    </row>
    <row r="72" spans="1:7" ht="12.75">
      <c r="A72" s="51"/>
      <c r="B72" s="52"/>
      <c r="C72" s="52"/>
      <c r="D72" s="52"/>
      <c r="E72" s="51"/>
      <c r="F72" s="51"/>
      <c r="G72" s="52"/>
    </row>
    <row r="73" spans="1:7" ht="12.75">
      <c r="A73" s="51"/>
      <c r="B73" s="51"/>
      <c r="C73" s="51"/>
      <c r="D73" s="51"/>
      <c r="E73" s="51"/>
      <c r="F73" s="51"/>
      <c r="G73" s="53" t="s">
        <v>109</v>
      </c>
    </row>
    <row r="74" spans="1:7" ht="15.75">
      <c r="A74" s="51"/>
      <c r="B74" s="144" t="s">
        <v>114</v>
      </c>
      <c r="C74" s="144"/>
      <c r="D74" s="144"/>
      <c r="E74" s="144"/>
      <c r="F74" s="144"/>
      <c r="G74" s="144"/>
    </row>
    <row r="75" spans="1:7" ht="15.75">
      <c r="A75" s="51"/>
      <c r="B75" s="144" t="s">
        <v>106</v>
      </c>
      <c r="C75" s="144"/>
      <c r="D75" s="144"/>
      <c r="E75" s="144"/>
      <c r="F75" s="144"/>
      <c r="G75" s="144"/>
    </row>
    <row r="76" spans="1:7" ht="15.75">
      <c r="A76" s="51"/>
      <c r="B76" s="144" t="s">
        <v>195</v>
      </c>
      <c r="C76" s="144"/>
      <c r="D76" s="144"/>
      <c r="E76" s="144"/>
      <c r="F76" s="144"/>
      <c r="G76" s="144"/>
    </row>
    <row r="77" spans="1:7" ht="13.5" thickBot="1">
      <c r="A77" s="51"/>
      <c r="B77" s="50"/>
      <c r="C77" s="50"/>
      <c r="D77" s="50"/>
      <c r="E77" s="50"/>
      <c r="F77" s="50"/>
      <c r="G77" s="50" t="s">
        <v>105</v>
      </c>
    </row>
    <row r="78" spans="1:7" ht="13.5" thickBot="1">
      <c r="A78" s="145" t="s">
        <v>104</v>
      </c>
      <c r="B78" s="147" t="s">
        <v>103</v>
      </c>
      <c r="C78" s="148" t="s">
        <v>182</v>
      </c>
      <c r="D78" s="148"/>
      <c r="E78" s="148" t="s">
        <v>196</v>
      </c>
      <c r="F78" s="148"/>
      <c r="G78" s="149" t="s">
        <v>68</v>
      </c>
    </row>
    <row r="79" spans="1:7" ht="39" thickBot="1">
      <c r="A79" s="146"/>
      <c r="B79" s="147"/>
      <c r="C79" s="95" t="s">
        <v>81</v>
      </c>
      <c r="D79" s="95" t="s">
        <v>102</v>
      </c>
      <c r="E79" s="95" t="s">
        <v>81</v>
      </c>
      <c r="F79" s="95" t="s">
        <v>102</v>
      </c>
      <c r="G79" s="149"/>
    </row>
    <row r="80" spans="1:7" ht="12.75">
      <c r="A80" s="96"/>
      <c r="B80" s="96"/>
      <c r="C80" s="96"/>
      <c r="D80" s="96"/>
      <c r="E80" s="96"/>
      <c r="F80" s="96"/>
      <c r="G80" s="96"/>
    </row>
    <row r="81" spans="1:7" ht="25.5">
      <c r="A81" s="45">
        <v>1</v>
      </c>
      <c r="B81" s="49" t="s">
        <v>101</v>
      </c>
      <c r="C81" s="48">
        <v>9468</v>
      </c>
      <c r="D81" s="45">
        <v>93.3</v>
      </c>
      <c r="E81" s="48">
        <v>10576.4</v>
      </c>
      <c r="F81" s="48">
        <f>E81/C81*100</f>
        <v>111.7068018588931</v>
      </c>
      <c r="G81" s="40" t="s">
        <v>113</v>
      </c>
    </row>
    <row r="82" spans="1:7" ht="25.5">
      <c r="A82" s="45">
        <v>2</v>
      </c>
      <c r="B82" s="41" t="s">
        <v>100</v>
      </c>
      <c r="C82" s="58"/>
      <c r="D82" s="45"/>
      <c r="E82" s="48"/>
      <c r="F82" s="48"/>
      <c r="G82" s="39"/>
    </row>
    <row r="83" spans="1:7" ht="12.75">
      <c r="A83" s="45"/>
      <c r="B83" s="41" t="s">
        <v>136</v>
      </c>
      <c r="C83" s="45"/>
      <c r="D83" s="45"/>
      <c r="E83" s="48"/>
      <c r="F83" s="48"/>
      <c r="G83" s="39"/>
    </row>
    <row r="84" spans="1:7" ht="12.75">
      <c r="A84" s="45"/>
      <c r="B84" s="41" t="s">
        <v>137</v>
      </c>
      <c r="C84" s="48">
        <v>9468</v>
      </c>
      <c r="D84" s="45">
        <v>95.9</v>
      </c>
      <c r="E84" s="45">
        <v>10576.4</v>
      </c>
      <c r="F84" s="48">
        <f>E84/C84*100</f>
        <v>111.7068018588931</v>
      </c>
      <c r="G84" s="39"/>
    </row>
    <row r="85" spans="1:7" ht="12.75">
      <c r="A85" s="45"/>
      <c r="B85" s="41" t="s">
        <v>138</v>
      </c>
      <c r="C85" s="48">
        <v>0</v>
      </c>
      <c r="D85" s="45">
        <v>0</v>
      </c>
      <c r="E85" s="48">
        <v>0</v>
      </c>
      <c r="F85" s="48">
        <v>0</v>
      </c>
      <c r="G85" s="39"/>
    </row>
    <row r="86" spans="1:7" ht="12.75">
      <c r="A86" s="45"/>
      <c r="B86" s="41" t="s">
        <v>108</v>
      </c>
      <c r="C86" s="45"/>
      <c r="D86" s="45"/>
      <c r="E86" s="45"/>
      <c r="F86" s="48" t="s">
        <v>83</v>
      </c>
      <c r="G86" s="39"/>
    </row>
    <row r="87" spans="1:7" ht="12.75">
      <c r="A87" s="45">
        <v>3</v>
      </c>
      <c r="B87" s="41" t="s">
        <v>99</v>
      </c>
      <c r="C87" s="45"/>
      <c r="D87" s="45" t="s">
        <v>83</v>
      </c>
      <c r="E87" s="45"/>
      <c r="F87" s="48" t="s">
        <v>83</v>
      </c>
      <c r="G87" s="39"/>
    </row>
    <row r="88" spans="1:7" ht="25.5">
      <c r="A88" s="40">
        <v>4</v>
      </c>
      <c r="B88" s="41" t="s">
        <v>120</v>
      </c>
      <c r="C88" s="44" t="s">
        <v>84</v>
      </c>
      <c r="D88" s="44">
        <v>89.1</v>
      </c>
      <c r="E88" s="44" t="s">
        <v>84</v>
      </c>
      <c r="F88" s="48">
        <v>86.11</v>
      </c>
      <c r="G88" s="44"/>
    </row>
    <row r="89" spans="1:7" ht="12.75">
      <c r="A89" s="40">
        <v>5</v>
      </c>
      <c r="B89" s="39" t="s">
        <v>98</v>
      </c>
      <c r="C89" s="42"/>
      <c r="D89" s="40"/>
      <c r="E89" s="42"/>
      <c r="F89" s="48"/>
      <c r="G89" s="39"/>
    </row>
    <row r="90" spans="1:7" ht="25.5">
      <c r="A90" s="40">
        <v>6</v>
      </c>
      <c r="B90" s="41" t="s">
        <v>97</v>
      </c>
      <c r="C90" s="42"/>
      <c r="D90" s="40"/>
      <c r="E90" s="42"/>
      <c r="F90" s="48"/>
      <c r="G90" s="40"/>
    </row>
    <row r="91" spans="1:7" ht="12.75">
      <c r="A91" s="39"/>
      <c r="B91" s="41" t="s">
        <v>139</v>
      </c>
      <c r="C91" s="42">
        <v>163.4</v>
      </c>
      <c r="D91" s="40">
        <v>91.8</v>
      </c>
      <c r="E91" s="42">
        <v>145.7</v>
      </c>
      <c r="F91" s="48">
        <f>E91/C91*100</f>
        <v>89.16768665850671</v>
      </c>
      <c r="G91" s="39"/>
    </row>
    <row r="92" spans="1:7" ht="12.75">
      <c r="A92" s="35"/>
      <c r="B92" s="37" t="s">
        <v>112</v>
      </c>
      <c r="C92" s="61">
        <v>0</v>
      </c>
      <c r="D92" s="61">
        <v>0</v>
      </c>
      <c r="E92" s="60">
        <v>0</v>
      </c>
      <c r="F92" s="48">
        <v>0</v>
      </c>
      <c r="G92" s="35"/>
    </row>
    <row r="93" spans="1:7" ht="12.75">
      <c r="A93" s="51"/>
      <c r="B93" s="52"/>
      <c r="C93" s="52"/>
      <c r="D93" s="52"/>
      <c r="E93" s="51"/>
      <c r="F93" s="51"/>
      <c r="G93" s="52"/>
    </row>
    <row r="94" spans="1:7" ht="12.75">
      <c r="A94" s="51"/>
      <c r="B94" s="52"/>
      <c r="C94" s="52"/>
      <c r="D94" s="52"/>
      <c r="E94" s="51"/>
      <c r="F94" s="51"/>
      <c r="G94" s="52"/>
    </row>
    <row r="95" spans="1:7" ht="12.75">
      <c r="A95" s="51"/>
      <c r="B95" s="51"/>
      <c r="C95" s="51"/>
      <c r="D95" s="51"/>
      <c r="E95" s="51"/>
      <c r="F95" s="51"/>
      <c r="G95" s="53" t="s">
        <v>109</v>
      </c>
    </row>
    <row r="96" spans="1:7" ht="15.75">
      <c r="A96" s="51"/>
      <c r="B96" s="144" t="s">
        <v>115</v>
      </c>
      <c r="C96" s="144"/>
      <c r="D96" s="144"/>
      <c r="E96" s="144"/>
      <c r="F96" s="144"/>
      <c r="G96" s="144"/>
    </row>
    <row r="97" spans="1:7" ht="15.75">
      <c r="A97" s="51"/>
      <c r="B97" s="144" t="s">
        <v>106</v>
      </c>
      <c r="C97" s="144"/>
      <c r="D97" s="144"/>
      <c r="E97" s="144"/>
      <c r="F97" s="144"/>
      <c r="G97" s="144"/>
    </row>
    <row r="98" spans="1:7" ht="15.75">
      <c r="A98" s="51"/>
      <c r="B98" s="144" t="s">
        <v>195</v>
      </c>
      <c r="C98" s="144"/>
      <c r="D98" s="144"/>
      <c r="E98" s="144"/>
      <c r="F98" s="144"/>
      <c r="G98" s="144"/>
    </row>
    <row r="99" spans="1:7" ht="13.5" thickBot="1">
      <c r="A99" s="51"/>
      <c r="B99" s="50"/>
      <c r="C99" s="50"/>
      <c r="D99" s="50"/>
      <c r="E99" s="50"/>
      <c r="F99" s="50"/>
      <c r="G99" s="50" t="s">
        <v>105</v>
      </c>
    </row>
    <row r="100" spans="1:7" ht="13.5" thickBot="1">
      <c r="A100" s="145" t="s">
        <v>104</v>
      </c>
      <c r="B100" s="147" t="s">
        <v>103</v>
      </c>
      <c r="C100" s="148" t="s">
        <v>182</v>
      </c>
      <c r="D100" s="148"/>
      <c r="E100" s="148" t="s">
        <v>196</v>
      </c>
      <c r="F100" s="148"/>
      <c r="G100" s="149" t="s">
        <v>68</v>
      </c>
    </row>
    <row r="101" spans="1:7" ht="39" thickBot="1">
      <c r="A101" s="146"/>
      <c r="B101" s="147"/>
      <c r="C101" s="95" t="s">
        <v>81</v>
      </c>
      <c r="D101" s="95" t="s">
        <v>102</v>
      </c>
      <c r="E101" s="95" t="s">
        <v>81</v>
      </c>
      <c r="F101" s="95" t="s">
        <v>102</v>
      </c>
      <c r="G101" s="149"/>
    </row>
    <row r="102" spans="1:7" ht="12.75">
      <c r="A102" s="96"/>
      <c r="B102" s="96"/>
      <c r="C102" s="96"/>
      <c r="D102" s="96"/>
      <c r="E102" s="96"/>
      <c r="F102" s="96"/>
      <c r="G102" s="96"/>
    </row>
    <row r="103" spans="1:7" ht="25.5">
      <c r="A103" s="45">
        <v>1</v>
      </c>
      <c r="B103" s="72" t="s">
        <v>101</v>
      </c>
      <c r="C103" s="60">
        <v>35669.7</v>
      </c>
      <c r="D103" s="61">
        <v>115</v>
      </c>
      <c r="E103" s="60">
        <v>37874</v>
      </c>
      <c r="F103" s="59">
        <f>E103/C103*100</f>
        <v>106.17975480589969</v>
      </c>
      <c r="G103" s="39"/>
    </row>
    <row r="104" spans="1:7" ht="25.5">
      <c r="A104" s="45">
        <v>2</v>
      </c>
      <c r="B104" s="47" t="s">
        <v>100</v>
      </c>
      <c r="C104" s="61"/>
      <c r="D104" s="61"/>
      <c r="E104" s="61"/>
      <c r="F104" s="59"/>
      <c r="G104" s="39"/>
    </row>
    <row r="105" spans="1:7" ht="12.75">
      <c r="A105" s="45"/>
      <c r="B105" s="47" t="s">
        <v>140</v>
      </c>
      <c r="C105" s="60">
        <v>35669.7</v>
      </c>
      <c r="D105" s="61">
        <v>115</v>
      </c>
      <c r="E105" s="60">
        <v>37874</v>
      </c>
      <c r="F105" s="59">
        <f>E105/C105*100</f>
        <v>106.17975480589969</v>
      </c>
      <c r="G105" s="39"/>
    </row>
    <row r="106" spans="1:7" ht="12.75">
      <c r="A106" s="45"/>
      <c r="B106" s="72"/>
      <c r="C106" s="61"/>
      <c r="D106" s="61"/>
      <c r="E106" s="61"/>
      <c r="F106" s="59"/>
      <c r="G106" s="39"/>
    </row>
    <row r="107" spans="1:7" ht="12.75">
      <c r="A107" s="45"/>
      <c r="B107" s="47" t="s">
        <v>108</v>
      </c>
      <c r="C107" s="61"/>
      <c r="D107" s="61"/>
      <c r="E107" s="61"/>
      <c r="F107" s="59"/>
      <c r="G107" s="39"/>
    </row>
    <row r="108" spans="1:7" ht="12.75">
      <c r="A108" s="45">
        <v>3</v>
      </c>
      <c r="B108" s="47" t="s">
        <v>99</v>
      </c>
      <c r="C108" s="61"/>
      <c r="D108" s="61"/>
      <c r="E108" s="61"/>
      <c r="F108" s="59"/>
      <c r="G108" s="39"/>
    </row>
    <row r="109" spans="1:7" ht="25.5">
      <c r="A109" s="40">
        <v>4</v>
      </c>
      <c r="B109" s="47" t="s">
        <v>120</v>
      </c>
      <c r="C109" s="61" t="s">
        <v>84</v>
      </c>
      <c r="D109" s="61"/>
      <c r="E109" s="61" t="s">
        <v>84</v>
      </c>
      <c r="F109" s="60">
        <v>106.2</v>
      </c>
      <c r="G109" s="44"/>
    </row>
    <row r="110" spans="1:7" ht="12.75">
      <c r="A110" s="40">
        <v>5</v>
      </c>
      <c r="B110" s="37" t="s">
        <v>98</v>
      </c>
      <c r="C110" s="60">
        <v>0</v>
      </c>
      <c r="D110" s="61">
        <v>0</v>
      </c>
      <c r="E110" s="60"/>
      <c r="F110" s="59"/>
      <c r="G110" s="39"/>
    </row>
    <row r="111" spans="1:7" ht="25.5">
      <c r="A111" s="40">
        <v>6</v>
      </c>
      <c r="B111" s="47" t="s">
        <v>97</v>
      </c>
      <c r="C111" s="61"/>
      <c r="D111" s="61"/>
      <c r="E111" s="61"/>
      <c r="F111" s="59"/>
      <c r="G111" s="39"/>
    </row>
    <row r="112" spans="1:7" ht="12.75">
      <c r="A112" s="39"/>
      <c r="B112" s="37" t="s">
        <v>141</v>
      </c>
      <c r="C112" s="60">
        <v>35669.7</v>
      </c>
      <c r="D112" s="61">
        <v>115</v>
      </c>
      <c r="E112" s="60">
        <v>37874</v>
      </c>
      <c r="F112" s="59">
        <f>E112/C112*100</f>
        <v>106.17975480589969</v>
      </c>
      <c r="G112" s="39"/>
    </row>
    <row r="113" spans="1:7" ht="12.75">
      <c r="A113" s="51"/>
      <c r="B113" s="52"/>
      <c r="C113" s="52"/>
      <c r="D113" s="52"/>
      <c r="E113" s="51"/>
      <c r="F113" s="51"/>
      <c r="G113" s="52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3" t="s">
        <v>109</v>
      </c>
    </row>
    <row r="116" spans="1:7" ht="15.75">
      <c r="A116" s="51"/>
      <c r="B116" s="144" t="s">
        <v>162</v>
      </c>
      <c r="C116" s="144"/>
      <c r="D116" s="144"/>
      <c r="E116" s="144"/>
      <c r="F116" s="144"/>
      <c r="G116" s="144"/>
    </row>
    <row r="117" spans="1:7" ht="15.75">
      <c r="A117" s="51"/>
      <c r="B117" s="144" t="s">
        <v>106</v>
      </c>
      <c r="C117" s="144"/>
      <c r="D117" s="144"/>
      <c r="E117" s="144"/>
      <c r="F117" s="144"/>
      <c r="G117" s="144"/>
    </row>
    <row r="118" spans="1:7" ht="15.75">
      <c r="A118" s="51"/>
      <c r="B118" s="144" t="s">
        <v>195</v>
      </c>
      <c r="C118" s="144"/>
      <c r="D118" s="144"/>
      <c r="E118" s="144"/>
      <c r="F118" s="144"/>
      <c r="G118" s="144"/>
    </row>
    <row r="119" spans="1:7" ht="13.5" thickBot="1">
      <c r="A119" s="51"/>
      <c r="B119" s="50"/>
      <c r="C119" s="50"/>
      <c r="D119" s="50"/>
      <c r="E119" s="50"/>
      <c r="F119" s="50"/>
      <c r="G119" s="50" t="s">
        <v>105</v>
      </c>
    </row>
    <row r="120" spans="1:7" ht="13.5" thickBot="1">
      <c r="A120" s="145" t="s">
        <v>104</v>
      </c>
      <c r="B120" s="147" t="s">
        <v>103</v>
      </c>
      <c r="C120" s="148" t="s">
        <v>182</v>
      </c>
      <c r="D120" s="148"/>
      <c r="E120" s="148" t="s">
        <v>196</v>
      </c>
      <c r="F120" s="148"/>
      <c r="G120" s="149" t="s">
        <v>68</v>
      </c>
    </row>
    <row r="121" spans="1:7" ht="39" thickBot="1">
      <c r="A121" s="146"/>
      <c r="B121" s="147"/>
      <c r="C121" s="95" t="s">
        <v>81</v>
      </c>
      <c r="D121" s="95" t="s">
        <v>102</v>
      </c>
      <c r="E121" s="95" t="s">
        <v>81</v>
      </c>
      <c r="F121" s="95" t="s">
        <v>102</v>
      </c>
      <c r="G121" s="149"/>
    </row>
    <row r="122" spans="1:7" ht="12.75">
      <c r="A122" s="143"/>
      <c r="B122" s="143"/>
      <c r="C122" s="143"/>
      <c r="D122" s="143"/>
      <c r="E122" s="143"/>
      <c r="F122" s="143"/>
      <c r="G122" s="143"/>
    </row>
    <row r="123" spans="1:7" ht="25.5">
      <c r="A123" s="45">
        <v>1</v>
      </c>
      <c r="B123" s="49" t="s">
        <v>101</v>
      </c>
      <c r="C123" s="48">
        <v>238007</v>
      </c>
      <c r="D123" s="45">
        <v>189.1</v>
      </c>
      <c r="E123" s="48">
        <v>338951</v>
      </c>
      <c r="F123" s="48">
        <f>E123/C123*100</f>
        <v>142.41219796056419</v>
      </c>
      <c r="G123" s="39"/>
    </row>
    <row r="124" spans="1:7" ht="25.5">
      <c r="A124" s="45">
        <v>2</v>
      </c>
      <c r="B124" s="41" t="s">
        <v>100</v>
      </c>
      <c r="C124" s="45"/>
      <c r="D124" s="45"/>
      <c r="E124" s="45"/>
      <c r="F124" s="48"/>
      <c r="G124" s="39"/>
    </row>
    <row r="125" spans="1:7" ht="12.75">
      <c r="A125" s="45"/>
      <c r="B125" s="41" t="s">
        <v>172</v>
      </c>
      <c r="C125" s="64">
        <v>238007</v>
      </c>
      <c r="D125" s="63">
        <v>189.1</v>
      </c>
      <c r="E125" s="64">
        <v>338951</v>
      </c>
      <c r="F125" s="48">
        <f>E125/C125*100</f>
        <v>142.41219796056419</v>
      </c>
      <c r="G125" s="39"/>
    </row>
    <row r="126" spans="1:7" ht="12.75">
      <c r="A126" s="45"/>
      <c r="B126" s="41"/>
      <c r="C126" s="63"/>
      <c r="D126" s="63"/>
      <c r="E126" s="63"/>
      <c r="F126" s="48"/>
      <c r="G126" s="39"/>
    </row>
    <row r="127" spans="1:7" ht="18.75" customHeight="1">
      <c r="A127" s="45"/>
      <c r="B127" s="41" t="s">
        <v>173</v>
      </c>
      <c r="C127" s="63">
        <v>0</v>
      </c>
      <c r="D127" s="63">
        <v>0</v>
      </c>
      <c r="E127" s="63">
        <v>0</v>
      </c>
      <c r="F127" s="48">
        <v>0</v>
      </c>
      <c r="G127" s="39"/>
    </row>
    <row r="128" spans="1:7" ht="18.75" customHeight="1">
      <c r="A128" s="45">
        <v>3</v>
      </c>
      <c r="B128" s="41" t="s">
        <v>99</v>
      </c>
      <c r="C128" s="63"/>
      <c r="D128" s="63"/>
      <c r="E128" s="63"/>
      <c r="F128" s="48"/>
      <c r="G128" s="39"/>
    </row>
    <row r="129" spans="1:7" ht="25.5">
      <c r="A129" s="40">
        <v>4</v>
      </c>
      <c r="B129" s="41" t="s">
        <v>121</v>
      </c>
      <c r="C129" s="62" t="s">
        <v>84</v>
      </c>
      <c r="D129" s="62">
        <v>188.9</v>
      </c>
      <c r="E129" s="62" t="s">
        <v>84</v>
      </c>
      <c r="F129" s="48">
        <v>142.3</v>
      </c>
      <c r="G129" s="44"/>
    </row>
    <row r="130" spans="1:7" ht="12.75">
      <c r="A130" s="40">
        <v>5</v>
      </c>
      <c r="B130" s="39" t="s">
        <v>98</v>
      </c>
      <c r="C130" s="60"/>
      <c r="D130" s="61" t="s">
        <v>83</v>
      </c>
      <c r="E130" s="60"/>
      <c r="F130" s="48"/>
      <c r="G130" s="39"/>
    </row>
    <row r="131" spans="1:7" ht="25.5">
      <c r="A131" s="40">
        <v>6</v>
      </c>
      <c r="B131" s="41" t="s">
        <v>97</v>
      </c>
      <c r="C131" s="61"/>
      <c r="D131" s="61"/>
      <c r="E131" s="61"/>
      <c r="F131" s="48"/>
      <c r="G131" s="39"/>
    </row>
    <row r="132" spans="1:7" ht="12.75">
      <c r="A132" s="40"/>
      <c r="B132" s="112" t="s">
        <v>174</v>
      </c>
      <c r="C132" s="61">
        <v>196.6</v>
      </c>
      <c r="D132" s="61">
        <v>189</v>
      </c>
      <c r="E132" s="60">
        <v>279.681</v>
      </c>
      <c r="F132" s="48">
        <f>E132/C132*100</f>
        <v>142.2589013224822</v>
      </c>
      <c r="G132" s="39"/>
    </row>
    <row r="133" spans="1:7" ht="12.75">
      <c r="A133" s="39"/>
      <c r="B133" s="112" t="s">
        <v>175</v>
      </c>
      <c r="C133" s="61">
        <v>530.8</v>
      </c>
      <c r="D133" s="61">
        <v>188.9</v>
      </c>
      <c r="E133" s="60">
        <v>755.139</v>
      </c>
      <c r="F133" s="48">
        <f>E133/C133*100</f>
        <v>142.26431801055014</v>
      </c>
      <c r="G133" s="35"/>
    </row>
    <row r="134" spans="1:7" ht="12.75">
      <c r="A134" s="65"/>
      <c r="B134" s="66"/>
      <c r="C134" s="55"/>
      <c r="D134" s="67"/>
      <c r="E134" s="55"/>
      <c r="F134" s="68"/>
      <c r="G134" s="52"/>
    </row>
    <row r="135" spans="1:7" ht="12.75">
      <c r="A135" s="52"/>
      <c r="B135" s="56"/>
      <c r="C135" s="55"/>
      <c r="D135" s="55"/>
      <c r="E135" s="55"/>
      <c r="F135" s="54"/>
      <c r="G135" s="52"/>
    </row>
    <row r="136" spans="1:7" ht="12.75">
      <c r="A136" s="51"/>
      <c r="B136" s="51"/>
      <c r="C136" s="51"/>
      <c r="D136" s="51"/>
      <c r="E136" s="51"/>
      <c r="F136" s="51"/>
      <c r="G136" s="53" t="s">
        <v>109</v>
      </c>
    </row>
    <row r="137" spans="1:7" ht="15.75">
      <c r="A137" s="51"/>
      <c r="B137" s="144" t="s">
        <v>177</v>
      </c>
      <c r="C137" s="144"/>
      <c r="D137" s="144"/>
      <c r="E137" s="144"/>
      <c r="F137" s="144"/>
      <c r="G137" s="144"/>
    </row>
    <row r="138" spans="1:7" ht="15.75">
      <c r="A138" s="51"/>
      <c r="B138" s="144" t="s">
        <v>106</v>
      </c>
      <c r="C138" s="144"/>
      <c r="D138" s="144"/>
      <c r="E138" s="144"/>
      <c r="F138" s="144"/>
      <c r="G138" s="144"/>
    </row>
    <row r="139" spans="1:7" ht="15.75">
      <c r="A139" s="51"/>
      <c r="B139" s="144" t="s">
        <v>197</v>
      </c>
      <c r="C139" s="144"/>
      <c r="D139" s="144"/>
      <c r="E139" s="144"/>
      <c r="F139" s="144"/>
      <c r="G139" s="144"/>
    </row>
    <row r="140" spans="1:7" ht="13.5" thickBot="1">
      <c r="A140" s="51"/>
      <c r="B140" s="50"/>
      <c r="C140" s="50"/>
      <c r="D140" s="50"/>
      <c r="E140" s="50"/>
      <c r="F140" s="50"/>
      <c r="G140" s="50" t="s">
        <v>105</v>
      </c>
    </row>
    <row r="141" spans="1:7" ht="13.5" thickBot="1">
      <c r="A141" s="145" t="s">
        <v>104</v>
      </c>
      <c r="B141" s="147" t="s">
        <v>103</v>
      </c>
      <c r="C141" s="148" t="s">
        <v>182</v>
      </c>
      <c r="D141" s="148"/>
      <c r="E141" s="148" t="s">
        <v>196</v>
      </c>
      <c r="F141" s="148"/>
      <c r="G141" s="149" t="s">
        <v>68</v>
      </c>
    </row>
    <row r="142" spans="1:7" ht="39" thickBot="1">
      <c r="A142" s="146"/>
      <c r="B142" s="147"/>
      <c r="C142" s="95" t="s">
        <v>81</v>
      </c>
      <c r="D142" s="95" t="s">
        <v>102</v>
      </c>
      <c r="E142" s="95" t="s">
        <v>81</v>
      </c>
      <c r="F142" s="95" t="s">
        <v>102</v>
      </c>
      <c r="G142" s="149"/>
    </row>
    <row r="143" spans="1:7" ht="12.75">
      <c r="A143" s="96"/>
      <c r="B143" s="96"/>
      <c r="C143" s="96"/>
      <c r="D143" s="96"/>
      <c r="E143" s="96"/>
      <c r="F143" s="96"/>
      <c r="G143" s="96"/>
    </row>
    <row r="144" spans="1:7" ht="25.5">
      <c r="A144" s="45">
        <v>1</v>
      </c>
      <c r="B144" s="49" t="s">
        <v>101</v>
      </c>
      <c r="C144" s="48">
        <f>C146+C147+C148+C149</f>
        <v>58197.299999999996</v>
      </c>
      <c r="D144" s="45">
        <v>114.4</v>
      </c>
      <c r="E144" s="48">
        <f>E146+E147+E148+E149</f>
        <v>56053.63</v>
      </c>
      <c r="F144" s="48">
        <f>E144/C144*100</f>
        <v>96.31654733123358</v>
      </c>
      <c r="G144" s="39"/>
    </row>
    <row r="145" spans="1:7" ht="25.5">
      <c r="A145" s="45">
        <v>2</v>
      </c>
      <c r="B145" s="41" t="s">
        <v>100</v>
      </c>
      <c r="C145" s="45"/>
      <c r="D145" s="45"/>
      <c r="E145" s="45"/>
      <c r="F145" s="48"/>
      <c r="G145" s="39"/>
    </row>
    <row r="146" spans="1:7" ht="25.5">
      <c r="A146" s="45"/>
      <c r="B146" s="41" t="s">
        <v>142</v>
      </c>
      <c r="C146" s="48">
        <v>20084.3</v>
      </c>
      <c r="D146" s="45">
        <v>124.8</v>
      </c>
      <c r="E146" s="48">
        <v>19189.96</v>
      </c>
      <c r="F146" s="48">
        <f aca="true" t="shared" si="2" ref="F146:F157">E146/C146*100</f>
        <v>95.5470691037278</v>
      </c>
      <c r="G146" s="39"/>
    </row>
    <row r="147" spans="1:7" ht="12.75">
      <c r="A147" s="45"/>
      <c r="B147" s="41" t="s">
        <v>143</v>
      </c>
      <c r="C147" s="48">
        <v>24184.8</v>
      </c>
      <c r="D147" s="45">
        <v>108.4</v>
      </c>
      <c r="E147" s="48">
        <v>24399.42</v>
      </c>
      <c r="F147" s="48">
        <f t="shared" si="2"/>
        <v>100.8874168899474</v>
      </c>
      <c r="G147" s="39"/>
    </row>
    <row r="148" spans="1:7" ht="12.75">
      <c r="A148" s="45"/>
      <c r="B148" s="41" t="s">
        <v>144</v>
      </c>
      <c r="C148" s="48">
        <v>12240.5</v>
      </c>
      <c r="D148" s="45">
        <v>108.9</v>
      </c>
      <c r="E148" s="48">
        <v>12368</v>
      </c>
      <c r="F148" s="48">
        <f t="shared" si="2"/>
        <v>101.04162411666191</v>
      </c>
      <c r="G148" s="39"/>
    </row>
    <row r="149" spans="1:7" ht="12.75">
      <c r="A149" s="45"/>
      <c r="B149" s="41" t="s">
        <v>165</v>
      </c>
      <c r="C149" s="48">
        <v>1687.7</v>
      </c>
      <c r="D149" s="45">
        <v>136.8</v>
      </c>
      <c r="E149" s="48">
        <v>96.25</v>
      </c>
      <c r="F149" s="48">
        <f t="shared" si="2"/>
        <v>5.703027789299045</v>
      </c>
      <c r="G149" s="39"/>
    </row>
    <row r="150" spans="1:7" ht="12.75">
      <c r="A150" s="45">
        <v>3</v>
      </c>
      <c r="B150" s="41" t="s">
        <v>99</v>
      </c>
      <c r="C150" s="45"/>
      <c r="D150" s="45"/>
      <c r="E150" s="45"/>
      <c r="F150" s="48"/>
      <c r="G150" s="39"/>
    </row>
    <row r="151" spans="1:7" ht="25.5">
      <c r="A151" s="40">
        <v>4</v>
      </c>
      <c r="B151" s="41" t="s">
        <v>120</v>
      </c>
      <c r="C151" s="44" t="s">
        <v>84</v>
      </c>
      <c r="D151" s="44">
        <v>91.9</v>
      </c>
      <c r="E151" s="44" t="s">
        <v>84</v>
      </c>
      <c r="F151" s="48">
        <v>94.4</v>
      </c>
      <c r="G151" s="44"/>
    </row>
    <row r="152" spans="1:7" ht="12.75">
      <c r="A152" s="40">
        <v>7</v>
      </c>
      <c r="B152" s="39" t="s">
        <v>98</v>
      </c>
      <c r="C152" s="42"/>
      <c r="D152" s="57" t="s">
        <v>83</v>
      </c>
      <c r="E152" s="43"/>
      <c r="F152" s="48"/>
      <c r="G152" s="39"/>
    </row>
    <row r="153" spans="1:7" ht="25.5">
      <c r="A153" s="40">
        <v>6</v>
      </c>
      <c r="B153" s="41" t="s">
        <v>97</v>
      </c>
      <c r="C153" s="40"/>
      <c r="D153" s="40"/>
      <c r="E153" s="40"/>
      <c r="F153" s="48"/>
      <c r="G153" s="39"/>
    </row>
    <row r="154" spans="1:7" ht="25.5">
      <c r="A154" s="39"/>
      <c r="B154" s="41" t="s">
        <v>111</v>
      </c>
      <c r="C154" s="40">
        <v>8793.92</v>
      </c>
      <c r="D154" s="40">
        <v>120.5</v>
      </c>
      <c r="E154" s="42">
        <v>8281.62</v>
      </c>
      <c r="F154" s="48">
        <f t="shared" si="2"/>
        <v>94.17438411993741</v>
      </c>
      <c r="G154" s="39"/>
    </row>
    <row r="155" spans="1:7" ht="12.75">
      <c r="A155" s="39"/>
      <c r="B155" s="41" t="s">
        <v>110</v>
      </c>
      <c r="C155" s="40">
        <v>586.87</v>
      </c>
      <c r="D155" s="40">
        <v>106</v>
      </c>
      <c r="E155" s="42">
        <v>581.48</v>
      </c>
      <c r="F155" s="48">
        <f t="shared" si="2"/>
        <v>99.08156832007089</v>
      </c>
      <c r="G155" s="39"/>
    </row>
    <row r="156" spans="1:7" ht="12.75">
      <c r="A156" s="35"/>
      <c r="B156" s="41" t="s">
        <v>163</v>
      </c>
      <c r="C156" s="61">
        <v>287.62</v>
      </c>
      <c r="D156" s="61">
        <v>107.2</v>
      </c>
      <c r="E156" s="61">
        <v>280.77</v>
      </c>
      <c r="F156" s="48">
        <f t="shared" si="2"/>
        <v>97.61838536958486</v>
      </c>
      <c r="G156" s="35"/>
    </row>
    <row r="157" spans="1:7" ht="12.75">
      <c r="A157" s="35"/>
      <c r="B157" s="41" t="s">
        <v>164</v>
      </c>
      <c r="C157" s="61">
        <v>2970.14</v>
      </c>
      <c r="D157" s="61">
        <v>130.4</v>
      </c>
      <c r="E157" s="61">
        <v>168.28</v>
      </c>
      <c r="F157" s="48">
        <f t="shared" si="2"/>
        <v>5.665726194724828</v>
      </c>
      <c r="G157" s="35"/>
    </row>
    <row r="158" spans="1:7" ht="12.75">
      <c r="A158" s="52"/>
      <c r="B158" s="56"/>
      <c r="C158" s="105"/>
      <c r="D158" s="105"/>
      <c r="E158" s="105"/>
      <c r="F158" s="106"/>
      <c r="G158" s="52"/>
    </row>
  </sheetData>
  <sheetProtection/>
  <mergeCells count="50">
    <mergeCell ref="B2:G2"/>
    <mergeCell ref="B3:G3"/>
    <mergeCell ref="B4:G4"/>
    <mergeCell ref="A6:A7"/>
    <mergeCell ref="B6:B7"/>
    <mergeCell ref="C6:D6"/>
    <mergeCell ref="E6:F6"/>
    <mergeCell ref="G6:G7"/>
    <mergeCell ref="B51:G51"/>
    <mergeCell ref="B52:G52"/>
    <mergeCell ref="B53:G53"/>
    <mergeCell ref="A55:A56"/>
    <mergeCell ref="B55:B56"/>
    <mergeCell ref="C55:D55"/>
    <mergeCell ref="E55:F55"/>
    <mergeCell ref="G55:G56"/>
    <mergeCell ref="A57:G57"/>
    <mergeCell ref="B74:G74"/>
    <mergeCell ref="B75:G75"/>
    <mergeCell ref="B76:G76"/>
    <mergeCell ref="A78:A79"/>
    <mergeCell ref="B78:B79"/>
    <mergeCell ref="C78:D78"/>
    <mergeCell ref="E78:F78"/>
    <mergeCell ref="G78:G79"/>
    <mergeCell ref="B96:G96"/>
    <mergeCell ref="B97:G97"/>
    <mergeCell ref="B98:G98"/>
    <mergeCell ref="A100:A101"/>
    <mergeCell ref="B100:B101"/>
    <mergeCell ref="C100:D100"/>
    <mergeCell ref="E100:F100"/>
    <mergeCell ref="G100:G101"/>
    <mergeCell ref="B116:G116"/>
    <mergeCell ref="B117:G117"/>
    <mergeCell ref="B118:G118"/>
    <mergeCell ref="A120:A121"/>
    <mergeCell ref="B120:B121"/>
    <mergeCell ref="C120:D120"/>
    <mergeCell ref="E120:F120"/>
    <mergeCell ref="G120:G121"/>
    <mergeCell ref="A122:G122"/>
    <mergeCell ref="B137:G137"/>
    <mergeCell ref="B138:G138"/>
    <mergeCell ref="B139:G139"/>
    <mergeCell ref="A141:A142"/>
    <mergeCell ref="B141:B142"/>
    <mergeCell ref="C141:D141"/>
    <mergeCell ref="E141:F141"/>
    <mergeCell ref="G141:G14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Ханюкова Марина Владиславовна</dc:creator>
  <cp:keywords/>
  <dc:description/>
  <cp:lastModifiedBy>mHanukova</cp:lastModifiedBy>
  <cp:lastPrinted>2022-10-24T07:03:33Z</cp:lastPrinted>
  <dcterms:created xsi:type="dcterms:W3CDTF">2020-10-06T07:36:17Z</dcterms:created>
  <dcterms:modified xsi:type="dcterms:W3CDTF">2023-01-17T05:25:50Z</dcterms:modified>
  <cp:category/>
  <cp:version/>
  <cp:contentType/>
  <cp:contentStatus/>
</cp:coreProperties>
</file>