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5,2017" sheetId="1" r:id="rId1"/>
  </sheets>
  <calcPr calcId="144525"/>
</workbook>
</file>

<file path=xl/calcChain.xml><?xml version="1.0" encoding="utf-8"?>
<calcChain xmlns="http://schemas.openxmlformats.org/spreadsheetml/2006/main">
  <c r="D105" i="1" l="1"/>
  <c r="D108" i="1" s="1"/>
  <c r="C105" i="1"/>
  <c r="C108" i="1" s="1"/>
  <c r="D46" i="1"/>
  <c r="D54" i="1" s="1"/>
  <c r="D106" i="1" s="1"/>
  <c r="C46" i="1"/>
  <c r="C54" i="1" s="1"/>
  <c r="C106" i="1" s="1"/>
  <c r="D36" i="1"/>
  <c r="C36" i="1"/>
  <c r="D30" i="1"/>
  <c r="C30" i="1"/>
  <c r="D23" i="1"/>
  <c r="C23" i="1"/>
  <c r="D18" i="1"/>
  <c r="C18" i="1"/>
  <c r="D15" i="1"/>
  <c r="C15" i="1"/>
  <c r="D14" i="1"/>
  <c r="C14" i="1"/>
</calcChain>
</file>

<file path=xl/sharedStrings.xml><?xml version="1.0" encoding="utf-8"?>
<sst xmlns="http://schemas.openxmlformats.org/spreadsheetml/2006/main" count="97" uniqueCount="88">
  <si>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</si>
  <si>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</si>
  <si>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</si>
  <si>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</si>
  <si>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апрель 2017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</si>
  <si>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</si>
  <si>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</si>
  <si>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</si>
  <si>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 xml:space="preserve">УТОЧНЕННЫЙ ПЛАН  </t>
  </si>
  <si>
    <t>ИСПОЛНЕНО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</si>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</sst>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9" xfId="0" applyNumberFormat="1" applyFont="1" applyFill="1" applyBorder="1" applyAlignment="1">
      <alignment horizontal="center"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6"/>
  <sheetViews>
    <sheetView tabSelected="1" topLeftCell="A5" zoomScaleNormal="100" zoomScaleSheetLayoutView="75" workbookViewId="0">
      <selection activeCell="G105" sqref="G105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37.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thickBot="1" x14ac:dyDescent="0.25">
      <c r="B13" s="14">
        <v>1</v>
      </c>
      <c r="C13" s="15">
        <v>2</v>
      </c>
      <c r="D13" s="15">
        <v>3</v>
      </c>
      <c r="E13" s="10"/>
    </row>
    <row r="14" spans="2:7" ht="23.25" customHeight="1" thickBot="1" x14ac:dyDescent="0.25">
      <c r="B14" s="16" t="s">
        <v>10</v>
      </c>
      <c r="C14" s="17">
        <f>C15+C18+C23+C25+C28+C29+C30+C36+C38+C40+C41+C42+C44+C45+C17+C26+C27</f>
        <v>223903</v>
      </c>
      <c r="D14" s="17">
        <f>D15+D18+D23+D25+D28+D29+D30+D36+D38+D40+D41+D42+D44+D45+D17+D26+D27</f>
        <v>80099.600000000006</v>
      </c>
      <c r="E14" s="10"/>
    </row>
    <row r="15" spans="2:7" ht="19.5" customHeight="1" thickBot="1" x14ac:dyDescent="0.25">
      <c r="B15" s="18" t="s">
        <v>11</v>
      </c>
      <c r="C15" s="19">
        <f>SUM(C16:C16)</f>
        <v>93051</v>
      </c>
      <c r="D15" s="19">
        <f>SUM(D16:D16)</f>
        <v>33187.4</v>
      </c>
      <c r="E15" s="10"/>
    </row>
    <row r="16" spans="2:7" ht="19.5" customHeight="1" thickBot="1" x14ac:dyDescent="0.25">
      <c r="B16" s="18" t="s">
        <v>12</v>
      </c>
      <c r="C16" s="20">
        <v>93051</v>
      </c>
      <c r="D16" s="20">
        <v>33187.4</v>
      </c>
      <c r="E16" s="10"/>
    </row>
    <row r="17" spans="2:5" ht="19.5" customHeight="1" thickBot="1" x14ac:dyDescent="0.25">
      <c r="B17" s="18" t="s">
        <v>13</v>
      </c>
      <c r="C17" s="20">
        <v>11538</v>
      </c>
      <c r="D17" s="20">
        <v>3873.3</v>
      </c>
      <c r="E17" s="10"/>
    </row>
    <row r="18" spans="2:5" ht="16.5" customHeight="1" thickBot="1" x14ac:dyDescent="0.25">
      <c r="B18" s="18" t="s">
        <v>14</v>
      </c>
      <c r="C18" s="19">
        <f>SUM(C19:C22)</f>
        <v>30796</v>
      </c>
      <c r="D18" s="19">
        <f>SUM(D19:D22)</f>
        <v>16667.599999999999</v>
      </c>
      <c r="E18" s="10"/>
    </row>
    <row r="19" spans="2:5" ht="33" hidden="1" customHeight="1" x14ac:dyDescent="0.2">
      <c r="B19" s="18" t="s">
        <v>15</v>
      </c>
      <c r="C19" s="20"/>
      <c r="D19" s="20"/>
      <c r="E19" s="10"/>
    </row>
    <row r="20" spans="2:5" ht="18" customHeight="1" thickBot="1" x14ac:dyDescent="0.25">
      <c r="B20" s="18" t="s">
        <v>16</v>
      </c>
      <c r="C20" s="20">
        <v>26610</v>
      </c>
      <c r="D20" s="20">
        <v>11092.5</v>
      </c>
      <c r="E20" s="10"/>
    </row>
    <row r="21" spans="2:5" ht="36" customHeight="1" thickBot="1" x14ac:dyDescent="0.25">
      <c r="B21" s="18" t="s">
        <v>17</v>
      </c>
      <c r="C21" s="20"/>
      <c r="D21" s="20">
        <v>54</v>
      </c>
      <c r="E21" s="10"/>
    </row>
    <row r="22" spans="2:5" ht="16.5" customHeight="1" thickBot="1" x14ac:dyDescent="0.25">
      <c r="B22" s="18" t="s">
        <v>18</v>
      </c>
      <c r="C22" s="20">
        <v>4186</v>
      </c>
      <c r="D22" s="20">
        <v>5521.1</v>
      </c>
      <c r="E22" s="10"/>
    </row>
    <row r="23" spans="2:5" ht="3.75" hidden="1" customHeight="1" x14ac:dyDescent="0.2">
      <c r="B23" s="18" t="s">
        <v>19</v>
      </c>
      <c r="C23" s="19">
        <f>C24</f>
        <v>0</v>
      </c>
      <c r="D23" s="19">
        <f>D24</f>
        <v>0</v>
      </c>
      <c r="E23" s="10"/>
    </row>
    <row r="24" spans="2:5" ht="15" hidden="1" customHeight="1" x14ac:dyDescent="0.2">
      <c r="B24" s="18" t="s">
        <v>20</v>
      </c>
      <c r="C24" s="20"/>
      <c r="D24" s="20"/>
      <c r="E24" s="10"/>
    </row>
    <row r="25" spans="2:5" ht="30" hidden="1" customHeight="1" x14ac:dyDescent="0.2">
      <c r="B25" s="18" t="s">
        <v>21</v>
      </c>
      <c r="C25" s="19"/>
      <c r="D25" s="19"/>
      <c r="E25" s="10"/>
    </row>
    <row r="26" spans="2:5" ht="30" customHeight="1" thickBot="1" x14ac:dyDescent="0.25">
      <c r="B26" s="18" t="s">
        <v>22</v>
      </c>
      <c r="C26" s="19"/>
      <c r="D26" s="19"/>
      <c r="E26" s="10"/>
    </row>
    <row r="27" spans="2:5" ht="30" customHeight="1" thickBot="1" x14ac:dyDescent="0.25">
      <c r="B27" s="18" t="s">
        <v>23</v>
      </c>
      <c r="C27" s="19"/>
      <c r="D27" s="19"/>
      <c r="E27" s="10"/>
    </row>
    <row r="28" spans="2:5" ht="18" customHeight="1" thickBot="1" x14ac:dyDescent="0.25">
      <c r="B28" s="18" t="s">
        <v>24</v>
      </c>
      <c r="C28" s="19">
        <v>2850</v>
      </c>
      <c r="D28" s="19">
        <v>807.4</v>
      </c>
      <c r="E28" s="10"/>
    </row>
    <row r="29" spans="2:5" ht="36.75" customHeight="1" thickBot="1" x14ac:dyDescent="0.25">
      <c r="B29" s="18" t="s">
        <v>25</v>
      </c>
      <c r="C29" s="19"/>
      <c r="D29" s="19"/>
      <c r="E29" s="10"/>
    </row>
    <row r="30" spans="2:5" ht="58.5" customHeight="1" thickBot="1" x14ac:dyDescent="0.25">
      <c r="B30" s="18" t="s">
        <v>26</v>
      </c>
      <c r="C30" s="19">
        <f>C32+C33+C34+C35+C31</f>
        <v>30253</v>
      </c>
      <c r="D30" s="19">
        <f>D32+D33+D34+D35+D31</f>
        <v>8991.1</v>
      </c>
      <c r="E30" s="10"/>
    </row>
    <row r="31" spans="2:5" ht="37.5" hidden="1" customHeight="1" thickBot="1" x14ac:dyDescent="0.25">
      <c r="B31" s="18" t="s">
        <v>27</v>
      </c>
      <c r="C31" s="19"/>
      <c r="D31" s="19"/>
      <c r="E31" s="10"/>
    </row>
    <row r="32" spans="2:5" ht="22.5" customHeight="1" thickBot="1" x14ac:dyDescent="0.25">
      <c r="B32" s="18" t="s">
        <v>28</v>
      </c>
      <c r="C32" s="20">
        <v>26540</v>
      </c>
      <c r="D32" s="20">
        <v>8160.7</v>
      </c>
      <c r="E32" s="10"/>
    </row>
    <row r="33" spans="2:5" ht="55.5" customHeight="1" thickBot="1" x14ac:dyDescent="0.25">
      <c r="B33" s="18" t="s">
        <v>29</v>
      </c>
      <c r="C33" s="20">
        <v>2400</v>
      </c>
      <c r="D33" s="20">
        <v>344</v>
      </c>
      <c r="E33" s="10"/>
    </row>
    <row r="34" spans="2:5" ht="21.75" customHeight="1" thickBot="1" x14ac:dyDescent="0.25">
      <c r="B34" s="18" t="s">
        <v>30</v>
      </c>
      <c r="C34" s="20">
        <v>13</v>
      </c>
      <c r="D34" s="20"/>
      <c r="E34" s="10"/>
    </row>
    <row r="35" spans="2:5" ht="55.5" customHeight="1" thickBot="1" x14ac:dyDescent="0.25">
      <c r="B35" s="18" t="s">
        <v>31</v>
      </c>
      <c r="C35" s="20">
        <v>1300</v>
      </c>
      <c r="D35" s="20">
        <v>486.4</v>
      </c>
      <c r="E35" s="10"/>
    </row>
    <row r="36" spans="2:5" ht="42.75" customHeight="1" thickBot="1" x14ac:dyDescent="0.25">
      <c r="B36" s="18" t="s">
        <v>32</v>
      </c>
      <c r="C36" s="19">
        <f>C37</f>
        <v>385</v>
      </c>
      <c r="D36" s="19">
        <f>D37</f>
        <v>215.6</v>
      </c>
      <c r="E36" s="10"/>
    </row>
    <row r="37" spans="2:5" ht="37.5" customHeight="1" thickBot="1" x14ac:dyDescent="0.25">
      <c r="B37" s="18" t="s">
        <v>33</v>
      </c>
      <c r="C37" s="20">
        <v>385</v>
      </c>
      <c r="D37" s="20">
        <v>215.6</v>
      </c>
      <c r="E37" s="10"/>
    </row>
    <row r="38" spans="2:5" ht="16.5" customHeight="1" x14ac:dyDescent="0.2">
      <c r="B38" s="21" t="s">
        <v>34</v>
      </c>
      <c r="C38" s="22">
        <v>11000</v>
      </c>
      <c r="D38" s="22">
        <v>980</v>
      </c>
      <c r="E38" s="23"/>
    </row>
    <row r="39" spans="2:5" ht="27.75" customHeight="1" thickBot="1" x14ac:dyDescent="0.25">
      <c r="B39" s="18" t="s">
        <v>35</v>
      </c>
      <c r="C39" s="24"/>
      <c r="D39" s="24"/>
      <c r="E39" s="23"/>
    </row>
    <row r="40" spans="2:5" ht="50.25" customHeight="1" thickBot="1" x14ac:dyDescent="0.25">
      <c r="B40" s="18" t="s">
        <v>36</v>
      </c>
      <c r="C40" s="19">
        <v>34637</v>
      </c>
      <c r="D40" s="19">
        <v>14342.4</v>
      </c>
      <c r="E40" s="10"/>
    </row>
    <row r="41" spans="2:5" ht="40.5" customHeight="1" thickBot="1" x14ac:dyDescent="0.25">
      <c r="B41" s="18" t="s">
        <v>37</v>
      </c>
      <c r="C41" s="19">
        <v>9300</v>
      </c>
      <c r="D41" s="19">
        <v>943.7</v>
      </c>
      <c r="E41" s="10"/>
    </row>
    <row r="42" spans="2:5" ht="26.25" customHeight="1" thickBot="1" x14ac:dyDescent="0.25">
      <c r="B42" s="18" t="s">
        <v>38</v>
      </c>
      <c r="C42" s="19">
        <v>93</v>
      </c>
      <c r="D42" s="19">
        <v>91.1</v>
      </c>
      <c r="E42" s="10"/>
    </row>
    <row r="43" spans="2:5" ht="12.75" hidden="1" customHeight="1" x14ac:dyDescent="0.2">
      <c r="B43" s="21" t="s">
        <v>39</v>
      </c>
      <c r="C43" s="25"/>
      <c r="D43" s="25"/>
      <c r="E43" s="23"/>
    </row>
    <row r="44" spans="2:5" ht="39.75" hidden="1" customHeight="1" thickBot="1" x14ac:dyDescent="0.25">
      <c r="B44" s="26" t="s">
        <v>40</v>
      </c>
      <c r="C44" s="27"/>
      <c r="D44" s="27"/>
      <c r="E44" s="23"/>
    </row>
    <row r="45" spans="2:5" ht="41.25" hidden="1" customHeight="1" thickBot="1" x14ac:dyDescent="0.25">
      <c r="B45" s="18" t="s">
        <v>41</v>
      </c>
      <c r="C45" s="28"/>
      <c r="D45" s="28"/>
      <c r="E45" s="23"/>
    </row>
    <row r="46" spans="2:5" ht="18.75" customHeight="1" thickBot="1" x14ac:dyDescent="0.25">
      <c r="B46" s="18" t="s">
        <v>42</v>
      </c>
      <c r="C46" s="29">
        <f>SUM(C48:C51)</f>
        <v>417936.99999999994</v>
      </c>
      <c r="D46" s="29">
        <f>SUM(D48:D51)</f>
        <v>127694.1</v>
      </c>
      <c r="E46" s="23"/>
    </row>
    <row r="47" spans="2:5" ht="12.75" hidden="1" customHeight="1" x14ac:dyDescent="0.2">
      <c r="B47" s="18" t="s">
        <v>43</v>
      </c>
      <c r="C47" s="30"/>
      <c r="D47" s="30"/>
      <c r="E47" s="10"/>
    </row>
    <row r="48" spans="2:5" ht="39.75" customHeight="1" thickBot="1" x14ac:dyDescent="0.25">
      <c r="B48" s="18" t="s">
        <v>44</v>
      </c>
      <c r="C48" s="30">
        <v>40140</v>
      </c>
      <c r="D48" s="30">
        <v>13380</v>
      </c>
      <c r="E48" s="10"/>
    </row>
    <row r="49" spans="2:5" ht="43.5" customHeight="1" thickBot="1" x14ac:dyDescent="0.25">
      <c r="B49" s="18" t="s">
        <v>45</v>
      </c>
      <c r="C49" s="30">
        <v>95571.8</v>
      </c>
      <c r="D49" s="30">
        <v>23092.7</v>
      </c>
      <c r="E49" s="10"/>
    </row>
    <row r="50" spans="2:5" ht="40.5" customHeight="1" thickBot="1" x14ac:dyDescent="0.25">
      <c r="B50" s="18" t="s">
        <v>46</v>
      </c>
      <c r="C50" s="30">
        <v>258938.9</v>
      </c>
      <c r="D50" s="30">
        <v>84278.8</v>
      </c>
      <c r="E50" s="10"/>
    </row>
    <row r="51" spans="2:5" ht="20.25" customHeight="1" thickBot="1" x14ac:dyDescent="0.25">
      <c r="B51" s="18" t="s">
        <v>47</v>
      </c>
      <c r="C51" s="30">
        <v>23286.3</v>
      </c>
      <c r="D51" s="30">
        <v>6942.6</v>
      </c>
      <c r="E51" s="10"/>
    </row>
    <row r="52" spans="2:5" ht="20.25" customHeight="1" thickBot="1" x14ac:dyDescent="0.25">
      <c r="B52" s="18" t="s">
        <v>48</v>
      </c>
      <c r="C52" s="30">
        <v>593.6</v>
      </c>
      <c r="D52" s="30">
        <v>568.6</v>
      </c>
      <c r="E52" s="10"/>
    </row>
    <row r="53" spans="2:5" ht="76.5" customHeight="1" thickBot="1" x14ac:dyDescent="0.25">
      <c r="B53" s="18" t="s">
        <v>49</v>
      </c>
      <c r="C53" s="30"/>
      <c r="D53" s="30"/>
      <c r="E53" s="10"/>
    </row>
    <row r="54" spans="2:5" ht="21" customHeight="1" thickBot="1" x14ac:dyDescent="0.25">
      <c r="B54" s="18" t="s">
        <v>50</v>
      </c>
      <c r="C54" s="29">
        <f>C46+C14+C52</f>
        <v>642433.6</v>
      </c>
      <c r="D54" s="29">
        <f>D46+D14+D52</f>
        <v>208362.30000000002</v>
      </c>
      <c r="E54" s="10"/>
    </row>
    <row r="55" spans="2:5" ht="16.5" customHeight="1" thickBot="1" x14ac:dyDescent="0.25">
      <c r="B55" s="16" t="s">
        <v>51</v>
      </c>
      <c r="C55" s="31"/>
      <c r="D55" s="31"/>
      <c r="E55" s="10"/>
    </row>
    <row r="56" spans="2:5" ht="16.5" hidden="1" customHeight="1" thickBot="1" x14ac:dyDescent="0.25">
      <c r="B56" s="32"/>
      <c r="C56" s="30"/>
      <c r="D56" s="30"/>
      <c r="E56" s="10"/>
    </row>
    <row r="57" spans="2:5" ht="21" customHeight="1" thickBot="1" x14ac:dyDescent="0.25">
      <c r="B57" s="18" t="s">
        <v>52</v>
      </c>
      <c r="C57" s="19">
        <v>52464.1</v>
      </c>
      <c r="D57" s="19">
        <v>13494.5</v>
      </c>
      <c r="E57" s="10"/>
    </row>
    <row r="58" spans="2:5" ht="21" hidden="1" customHeight="1" thickBot="1" x14ac:dyDescent="0.25">
      <c r="B58" s="18" t="s">
        <v>53</v>
      </c>
      <c r="C58" s="20"/>
      <c r="D58" s="20"/>
      <c r="E58" s="10"/>
    </row>
    <row r="59" spans="2:5" ht="18" hidden="1" customHeight="1" thickBot="1" x14ac:dyDescent="0.25">
      <c r="B59" s="18" t="s">
        <v>54</v>
      </c>
      <c r="C59" s="20"/>
      <c r="D59" s="20"/>
      <c r="E59" s="10"/>
    </row>
    <row r="60" spans="2:5" ht="18.75" hidden="1" customHeight="1" thickBot="1" x14ac:dyDescent="0.25">
      <c r="B60" s="18" t="s">
        <v>55</v>
      </c>
      <c r="C60" s="20"/>
      <c r="D60" s="20"/>
      <c r="E60" s="10"/>
    </row>
    <row r="61" spans="2:5" ht="18.75" customHeight="1" thickBot="1" x14ac:dyDescent="0.25">
      <c r="B61" s="21" t="s">
        <v>56</v>
      </c>
      <c r="C61" s="33"/>
      <c r="D61" s="33"/>
      <c r="E61" s="10"/>
    </row>
    <row r="62" spans="2:5" ht="28.5" hidden="1" customHeight="1" thickBot="1" x14ac:dyDescent="0.25">
      <c r="B62" s="21" t="s">
        <v>56</v>
      </c>
      <c r="C62" s="33"/>
      <c r="D62" s="33"/>
      <c r="E62" s="10"/>
    </row>
    <row r="63" spans="2:5" ht="18.75" hidden="1" customHeight="1" x14ac:dyDescent="0.2">
      <c r="B63" s="21"/>
      <c r="C63" s="33"/>
      <c r="D63" s="33"/>
      <c r="E63" s="10"/>
    </row>
    <row r="64" spans="2:5" ht="18.75" hidden="1" customHeight="1" thickBot="1" x14ac:dyDescent="0.25">
      <c r="B64" s="21"/>
      <c r="C64" s="33"/>
      <c r="D64" s="33"/>
      <c r="E64" s="10"/>
    </row>
    <row r="65" spans="2:5" ht="12.75" customHeight="1" x14ac:dyDescent="0.2">
      <c r="B65" s="8" t="s">
        <v>57</v>
      </c>
      <c r="C65" s="22">
        <v>1261.5999999999999</v>
      </c>
      <c r="D65" s="22">
        <v>342.8</v>
      </c>
      <c r="E65" s="23"/>
    </row>
    <row r="66" spans="2:5" ht="12.75" customHeight="1" x14ac:dyDescent="0.2">
      <c r="B66" s="34"/>
      <c r="C66" s="35"/>
      <c r="D66" s="35"/>
      <c r="E66" s="23"/>
    </row>
    <row r="67" spans="2:5" ht="37.5" customHeight="1" thickBot="1" x14ac:dyDescent="0.25">
      <c r="B67" s="11"/>
      <c r="C67" s="24"/>
      <c r="D67" s="24"/>
      <c r="E67" s="23"/>
    </row>
    <row r="68" spans="2:5" ht="20.25" customHeight="1" x14ac:dyDescent="0.2">
      <c r="B68" s="21" t="s">
        <v>58</v>
      </c>
      <c r="C68" s="33">
        <v>20576.2</v>
      </c>
      <c r="D68" s="33">
        <v>1438.4</v>
      </c>
      <c r="E68" s="10"/>
    </row>
    <row r="69" spans="2:5" ht="16.5" hidden="1" customHeight="1" x14ac:dyDescent="0.2">
      <c r="B69" s="36" t="s">
        <v>59</v>
      </c>
      <c r="C69" s="37"/>
      <c r="D69" s="37"/>
      <c r="E69" s="10"/>
    </row>
    <row r="70" spans="2:5" ht="16.5" hidden="1" customHeight="1" x14ac:dyDescent="0.2">
      <c r="B70" s="38" t="s">
        <v>60</v>
      </c>
      <c r="C70" s="39"/>
      <c r="D70" s="39"/>
      <c r="E70" s="10"/>
    </row>
    <row r="71" spans="2:5" ht="15" customHeight="1" x14ac:dyDescent="0.2">
      <c r="B71" s="40" t="s">
        <v>61</v>
      </c>
      <c r="C71" s="41">
        <v>9529.7999999999993</v>
      </c>
      <c r="D71" s="41"/>
      <c r="E71" s="42"/>
    </row>
    <row r="72" spans="2:5" ht="1.5" customHeight="1" x14ac:dyDescent="0.2">
      <c r="B72" s="43"/>
      <c r="C72" s="44"/>
      <c r="D72" s="44"/>
      <c r="E72" s="42"/>
    </row>
    <row r="73" spans="2:5" ht="18" hidden="1" customHeight="1" thickBot="1" x14ac:dyDescent="0.25">
      <c r="B73" s="18" t="s">
        <v>62</v>
      </c>
      <c r="C73" s="20"/>
      <c r="D73" s="20"/>
      <c r="E73" s="10"/>
    </row>
    <row r="74" spans="2:5" ht="18" hidden="1" customHeight="1" x14ac:dyDescent="0.2">
      <c r="B74" s="45" t="s">
        <v>63</v>
      </c>
      <c r="C74" s="46"/>
      <c r="D74" s="46"/>
      <c r="E74" s="10"/>
    </row>
    <row r="75" spans="2:5" ht="25.5" hidden="1" customHeight="1" x14ac:dyDescent="0.2">
      <c r="B75" s="47" t="s">
        <v>64</v>
      </c>
      <c r="C75" s="48"/>
      <c r="D75" s="48"/>
      <c r="E75" s="10"/>
    </row>
    <row r="76" spans="2:5" ht="18" hidden="1" customHeight="1" thickBot="1" x14ac:dyDescent="0.25">
      <c r="B76" s="47" t="s">
        <v>65</v>
      </c>
      <c r="C76" s="49"/>
      <c r="D76" s="49"/>
      <c r="E76" s="10"/>
    </row>
    <row r="77" spans="2:5" ht="18" customHeight="1" thickBot="1" x14ac:dyDescent="0.25">
      <c r="B77" s="18" t="s">
        <v>66</v>
      </c>
      <c r="C77" s="19"/>
      <c r="D77" s="19"/>
      <c r="E77" s="10"/>
    </row>
    <row r="78" spans="2:5" ht="18" hidden="1" customHeight="1" thickBot="1" x14ac:dyDescent="0.25">
      <c r="B78" s="18" t="s">
        <v>67</v>
      </c>
      <c r="C78" s="20"/>
      <c r="D78" s="20"/>
      <c r="E78" s="10"/>
    </row>
    <row r="79" spans="2:5" ht="17.25" customHeight="1" thickBot="1" x14ac:dyDescent="0.25">
      <c r="B79" s="18" t="s">
        <v>68</v>
      </c>
      <c r="C79" s="29">
        <v>432836.5</v>
      </c>
      <c r="D79" s="29">
        <v>122974.39999999999</v>
      </c>
      <c r="E79" s="10"/>
    </row>
    <row r="80" spans="2:5" ht="20.25" hidden="1" customHeight="1" thickBot="1" x14ac:dyDescent="0.25">
      <c r="B80" s="18" t="s">
        <v>53</v>
      </c>
      <c r="C80" s="20"/>
      <c r="D80" s="20"/>
      <c r="E80" s="10"/>
    </row>
    <row r="81" spans="2:9" ht="18" hidden="1" customHeight="1" thickBot="1" x14ac:dyDescent="0.25">
      <c r="B81" s="18" t="s">
        <v>54</v>
      </c>
      <c r="C81" s="20"/>
      <c r="D81" s="20"/>
      <c r="E81" s="10"/>
      <c r="H81" s="2"/>
      <c r="I81" s="2"/>
    </row>
    <row r="82" spans="2:9" ht="18.75" hidden="1" customHeight="1" thickBot="1" x14ac:dyDescent="0.25">
      <c r="B82" s="18" t="s">
        <v>69</v>
      </c>
      <c r="C82" s="20"/>
      <c r="D82" s="20"/>
      <c r="E82" s="10"/>
      <c r="H82" s="2"/>
      <c r="I82" s="2"/>
    </row>
    <row r="83" spans="2:9" ht="19.5" hidden="1" customHeight="1" thickBot="1" x14ac:dyDescent="0.25">
      <c r="B83" s="26" t="s">
        <v>70</v>
      </c>
      <c r="C83" s="20"/>
      <c r="D83" s="20"/>
      <c r="E83" s="10"/>
      <c r="H83" s="2"/>
      <c r="I83" s="2"/>
    </row>
    <row r="84" spans="2:9" ht="25.5" hidden="1" customHeight="1" thickBot="1" x14ac:dyDescent="0.25">
      <c r="B84" s="18" t="s">
        <v>71</v>
      </c>
      <c r="C84" s="20"/>
      <c r="D84" s="20"/>
      <c r="E84" s="10"/>
      <c r="H84" s="2"/>
      <c r="I84" s="2"/>
    </row>
    <row r="85" spans="2:9" ht="12.75" customHeight="1" x14ac:dyDescent="0.2">
      <c r="B85" s="8" t="s">
        <v>72</v>
      </c>
      <c r="C85" s="22">
        <v>54795.9</v>
      </c>
      <c r="D85" s="22">
        <v>18114.7</v>
      </c>
      <c r="E85" s="23"/>
      <c r="H85" s="2"/>
      <c r="I85" s="2"/>
    </row>
    <row r="86" spans="2:9" ht="15.75" customHeight="1" thickBot="1" x14ac:dyDescent="0.25">
      <c r="B86" s="11"/>
      <c r="C86" s="24"/>
      <c r="D86" s="24"/>
      <c r="E86" s="23"/>
      <c r="H86" s="2"/>
      <c r="I86" s="2"/>
    </row>
    <row r="87" spans="2:9" ht="19.5" hidden="1" customHeight="1" thickBot="1" x14ac:dyDescent="0.25">
      <c r="B87" s="18" t="s">
        <v>73</v>
      </c>
      <c r="C87" s="20"/>
      <c r="D87" s="20"/>
      <c r="E87" s="10"/>
      <c r="H87" s="2"/>
      <c r="I87" s="2"/>
    </row>
    <row r="88" spans="2:9" ht="17.25" hidden="1" customHeight="1" thickBot="1" x14ac:dyDescent="0.25">
      <c r="B88" s="18" t="s">
        <v>54</v>
      </c>
      <c r="C88" s="20"/>
      <c r="D88" s="20"/>
      <c r="E88" s="10"/>
      <c r="H88" s="2"/>
      <c r="I88" s="2"/>
    </row>
    <row r="89" spans="2:9" ht="18.75" hidden="1" customHeight="1" thickBot="1" x14ac:dyDescent="0.25">
      <c r="B89" s="18" t="s">
        <v>69</v>
      </c>
      <c r="C89" s="20"/>
      <c r="D89" s="20"/>
      <c r="E89" s="10"/>
      <c r="H89" s="2"/>
      <c r="I89" s="2"/>
    </row>
    <row r="90" spans="2:9" ht="21" hidden="1" customHeight="1" thickBot="1" x14ac:dyDescent="0.25">
      <c r="B90" s="18" t="s">
        <v>70</v>
      </c>
      <c r="C90" s="20"/>
      <c r="D90" s="20"/>
      <c r="E90" s="10"/>
      <c r="H90" s="2"/>
      <c r="I90" s="2"/>
    </row>
    <row r="91" spans="2:9" ht="22.5" hidden="1" customHeight="1" thickBot="1" x14ac:dyDescent="0.25">
      <c r="B91" s="18" t="s">
        <v>74</v>
      </c>
      <c r="C91" s="29"/>
      <c r="D91" s="29"/>
      <c r="E91" s="10"/>
      <c r="H91" s="2"/>
      <c r="I91" s="2"/>
    </row>
    <row r="92" spans="2:9" ht="16.5" hidden="1" customHeight="1" thickBot="1" x14ac:dyDescent="0.25">
      <c r="B92" s="18" t="s">
        <v>75</v>
      </c>
      <c r="C92" s="20"/>
      <c r="D92" s="20"/>
      <c r="E92" s="10"/>
      <c r="H92" s="2"/>
      <c r="I92" s="2"/>
    </row>
    <row r="93" spans="2:9" ht="18.75" hidden="1" customHeight="1" thickBot="1" x14ac:dyDescent="0.25">
      <c r="B93" s="18" t="s">
        <v>54</v>
      </c>
      <c r="C93" s="20"/>
      <c r="D93" s="20"/>
      <c r="E93" s="10"/>
      <c r="H93" s="2"/>
      <c r="I93" s="2"/>
    </row>
    <row r="94" spans="2:9" ht="20.25" hidden="1" customHeight="1" thickBot="1" x14ac:dyDescent="0.25">
      <c r="B94" s="18" t="s">
        <v>69</v>
      </c>
      <c r="C94" s="20"/>
      <c r="D94" s="20"/>
      <c r="E94" s="10"/>
      <c r="H94" s="2"/>
      <c r="I94" s="2"/>
    </row>
    <row r="95" spans="2:9" ht="21" hidden="1" customHeight="1" thickBot="1" x14ac:dyDescent="0.25">
      <c r="B95" s="18" t="s">
        <v>70</v>
      </c>
      <c r="C95" s="20"/>
      <c r="D95" s="20"/>
      <c r="E95" s="10"/>
      <c r="H95" s="2"/>
      <c r="I95" s="2"/>
    </row>
    <row r="96" spans="2:9" ht="21.75" hidden="1" customHeight="1" thickBot="1" x14ac:dyDescent="0.25">
      <c r="B96" s="18" t="s">
        <v>76</v>
      </c>
      <c r="C96" s="20"/>
      <c r="D96" s="20"/>
      <c r="E96" s="10"/>
      <c r="H96" s="2"/>
      <c r="I96" s="2"/>
    </row>
    <row r="97" spans="2:9" ht="21" hidden="1" customHeight="1" thickBot="1" x14ac:dyDescent="0.25">
      <c r="B97" s="18" t="s">
        <v>77</v>
      </c>
      <c r="C97" s="20"/>
      <c r="D97" s="20"/>
      <c r="E97" s="10"/>
      <c r="H97" s="2"/>
      <c r="I97" s="2"/>
    </row>
    <row r="98" spans="2:9" ht="20.25" customHeight="1" thickBot="1" x14ac:dyDescent="0.25">
      <c r="B98" s="18" t="s">
        <v>78</v>
      </c>
      <c r="C98" s="19">
        <v>25624.400000000001</v>
      </c>
      <c r="D98" s="19">
        <v>4670.5</v>
      </c>
      <c r="E98" s="10"/>
      <c r="H98" s="2"/>
      <c r="I98" s="2"/>
    </row>
    <row r="99" spans="2:9" ht="19.5" thickBot="1" x14ac:dyDescent="0.25">
      <c r="B99" s="18" t="s">
        <v>79</v>
      </c>
      <c r="C99" s="20">
        <v>1500</v>
      </c>
      <c r="D99" s="20">
        <v>503.2</v>
      </c>
      <c r="E99" s="10"/>
      <c r="H99" s="2"/>
      <c r="I99" s="2"/>
    </row>
    <row r="100" spans="2:9" ht="19.5" thickBot="1" x14ac:dyDescent="0.25">
      <c r="B100" s="18" t="s">
        <v>80</v>
      </c>
      <c r="C100" s="19">
        <v>10319.1</v>
      </c>
      <c r="D100" s="19">
        <v>3846.7</v>
      </c>
      <c r="E100" s="10"/>
      <c r="H100" s="2"/>
      <c r="I100" s="2"/>
    </row>
    <row r="101" spans="2:9" ht="57" hidden="1" customHeight="1" thickBot="1" x14ac:dyDescent="0.25">
      <c r="B101" s="18" t="s">
        <v>81</v>
      </c>
      <c r="C101" s="19"/>
      <c r="D101" s="19"/>
      <c r="E101" s="10"/>
      <c r="H101" s="2"/>
      <c r="I101" s="2"/>
    </row>
    <row r="102" spans="2:9" ht="57" thickBot="1" x14ac:dyDescent="0.25">
      <c r="B102" s="18" t="s">
        <v>82</v>
      </c>
      <c r="C102" s="50">
        <v>700</v>
      </c>
      <c r="D102" s="50">
        <v>176.5</v>
      </c>
      <c r="E102" s="10"/>
      <c r="H102" s="2"/>
      <c r="I102" s="2"/>
    </row>
    <row r="103" spans="2:9" ht="38.25" thickBot="1" x14ac:dyDescent="0.25">
      <c r="B103" s="18" t="s">
        <v>83</v>
      </c>
      <c r="C103" s="33">
        <v>40326</v>
      </c>
      <c r="D103" s="33">
        <v>12160.8</v>
      </c>
      <c r="E103" s="10"/>
      <c r="H103" s="2"/>
      <c r="I103" s="2"/>
    </row>
    <row r="104" spans="2:9" ht="38.25" hidden="1" customHeight="1" thickBot="1" x14ac:dyDescent="0.25">
      <c r="B104" s="51" t="s">
        <v>84</v>
      </c>
      <c r="C104" s="52"/>
      <c r="D104" s="52"/>
      <c r="E104" s="53"/>
      <c r="H104" s="2"/>
      <c r="I104" s="2"/>
    </row>
    <row r="105" spans="2:9" ht="28.5" customHeight="1" thickBot="1" x14ac:dyDescent="0.25">
      <c r="B105" s="54" t="s">
        <v>85</v>
      </c>
      <c r="C105" s="55">
        <f>SUM(C57+C61+C65+C68+C79+C85+C98+C100+C102+C103+C71)</f>
        <v>648433.60000000009</v>
      </c>
      <c r="D105" s="55">
        <f>SUM(D57+D61+D65+D68+D79+D85+D98+D100+D102+D103+D71)</f>
        <v>177219.30000000002</v>
      </c>
      <c r="E105" s="10"/>
      <c r="H105" s="2"/>
      <c r="I105" s="2"/>
    </row>
    <row r="106" spans="2:9" ht="21.75" customHeight="1" thickBot="1" x14ac:dyDescent="0.25">
      <c r="B106" s="54" t="s">
        <v>86</v>
      </c>
      <c r="C106" s="31">
        <f>SUM(C54-C105)</f>
        <v>-6000.0000000001164</v>
      </c>
      <c r="D106" s="31">
        <f>SUM(D54-D105)</f>
        <v>31143</v>
      </c>
      <c r="E106" s="10"/>
      <c r="H106" s="2"/>
      <c r="I106" s="2"/>
    </row>
    <row r="107" spans="2:9" ht="21.75" hidden="1" customHeight="1" x14ac:dyDescent="0.2">
      <c r="B107" s="56"/>
      <c r="C107" s="57"/>
      <c r="D107" s="57"/>
      <c r="E107" s="10"/>
      <c r="H107" s="2"/>
      <c r="I107" s="2"/>
    </row>
    <row r="108" spans="2:9" ht="21.75" hidden="1" customHeight="1" x14ac:dyDescent="0.2">
      <c r="B108" s="56"/>
      <c r="C108" s="57">
        <f>SUM(C109-C105)</f>
        <v>-99072.000000000116</v>
      </c>
      <c r="D108" s="57">
        <f>SUM(D109-D105)</f>
        <v>101573.29999999996</v>
      </c>
      <c r="E108" s="10"/>
      <c r="H108" s="2"/>
      <c r="I108" s="2"/>
    </row>
    <row r="109" spans="2:9" ht="21.75" hidden="1" customHeight="1" x14ac:dyDescent="0.3">
      <c r="B109" s="4" t="s">
        <v>87</v>
      </c>
      <c r="C109" s="58">
        <v>549361.6</v>
      </c>
      <c r="D109" s="58">
        <v>278792.59999999998</v>
      </c>
      <c r="H109" s="2"/>
      <c r="I109" s="2"/>
    </row>
    <row r="110" spans="2:9" x14ac:dyDescent="0.2">
      <c r="B110" s="59"/>
      <c r="H110" s="2"/>
      <c r="I110" s="2"/>
    </row>
    <row r="111" spans="2:9" x14ac:dyDescent="0.2">
      <c r="B111" s="60"/>
      <c r="D111" s="61"/>
      <c r="H111" s="2"/>
      <c r="I111" s="2"/>
    </row>
    <row r="112" spans="2:9" x14ac:dyDescent="0.2">
      <c r="D112" s="61"/>
      <c r="H112" s="2"/>
      <c r="I112" s="2"/>
    </row>
    <row r="113" spans="2:9" x14ac:dyDescent="0.2">
      <c r="B113" s="59"/>
      <c r="D113" s="61"/>
      <c r="H113" s="2"/>
      <c r="I113" s="2"/>
    </row>
    <row r="114" spans="2:9" x14ac:dyDescent="0.2">
      <c r="B114" s="59"/>
      <c r="D114" s="61"/>
      <c r="H114" s="2"/>
      <c r="I114" s="2"/>
    </row>
    <row r="115" spans="2:9" x14ac:dyDescent="0.2">
      <c r="B115" s="59"/>
      <c r="D115" s="61"/>
      <c r="H115" s="2"/>
      <c r="I115" s="2"/>
    </row>
    <row r="116" spans="2:9" x14ac:dyDescent="0.2">
      <c r="B116" s="59"/>
      <c r="D116" s="61"/>
      <c r="H116" s="2"/>
      <c r="I116" s="2"/>
    </row>
    <row r="117" spans="2:9" x14ac:dyDescent="0.2">
      <c r="B117" s="59"/>
      <c r="D117" s="61"/>
      <c r="H117" s="2"/>
      <c r="I117" s="2"/>
    </row>
    <row r="118" spans="2:9" x14ac:dyDescent="0.2">
      <c r="B118" s="59"/>
      <c r="D118" s="61"/>
      <c r="H118" s="2"/>
      <c r="I118" s="2"/>
    </row>
    <row r="119" spans="2:9" x14ac:dyDescent="0.2">
      <c r="D119" s="61"/>
      <c r="H119" s="2"/>
      <c r="I119" s="2"/>
    </row>
    <row r="120" spans="2:9" x14ac:dyDescent="0.2">
      <c r="D120" s="61"/>
      <c r="H120" s="2"/>
      <c r="I120" s="2"/>
    </row>
    <row r="121" spans="2:9" x14ac:dyDescent="0.2">
      <c r="D121" s="61"/>
      <c r="H121" s="2"/>
      <c r="I121" s="2"/>
    </row>
    <row r="122" spans="2:9" x14ac:dyDescent="0.2">
      <c r="D122" s="61"/>
      <c r="H122" s="2"/>
      <c r="I122" s="2"/>
    </row>
    <row r="123" spans="2:9" x14ac:dyDescent="0.2">
      <c r="D123" s="61"/>
      <c r="H123" s="2"/>
      <c r="I123" s="2"/>
    </row>
    <row r="124" spans="2:9" x14ac:dyDescent="0.2">
      <c r="D124" s="61"/>
      <c r="H124" s="2"/>
      <c r="I124" s="2"/>
    </row>
    <row r="125" spans="2:9" x14ac:dyDescent="0.2">
      <c r="D125" s="61"/>
      <c r="H125" s="2"/>
      <c r="I125" s="2"/>
    </row>
    <row r="126" spans="2:9" x14ac:dyDescent="0.2">
      <c r="D126" s="61"/>
      <c r="H126" s="2"/>
      <c r="I126" s="2"/>
    </row>
    <row r="127" spans="2:9" x14ac:dyDescent="0.2">
      <c r="D127" s="61"/>
      <c r="H127" s="2"/>
      <c r="I127" s="2"/>
    </row>
    <row r="128" spans="2:9" x14ac:dyDescent="0.2">
      <c r="D128" s="61"/>
      <c r="H128" s="2"/>
      <c r="I128" s="2"/>
    </row>
    <row r="129" spans="4:9" x14ac:dyDescent="0.2">
      <c r="D129" s="61"/>
      <c r="H129" s="2"/>
      <c r="I129" s="2"/>
    </row>
    <row r="130" spans="4:9" x14ac:dyDescent="0.2">
      <c r="D130" s="61"/>
      <c r="H130" s="2"/>
      <c r="I130" s="2"/>
    </row>
    <row r="131" spans="4:9" x14ac:dyDescent="0.2">
      <c r="D131" s="61"/>
      <c r="H131" s="2"/>
      <c r="I131" s="2"/>
    </row>
    <row r="132" spans="4:9" x14ac:dyDescent="0.2">
      <c r="D132" s="61"/>
      <c r="H132" s="2"/>
      <c r="I132" s="2"/>
    </row>
    <row r="133" spans="4:9" x14ac:dyDescent="0.2">
      <c r="D133" s="61"/>
    </row>
    <row r="134" spans="4:9" x14ac:dyDescent="0.2">
      <c r="D134" s="61"/>
    </row>
    <row r="135" spans="4:9" x14ac:dyDescent="0.2">
      <c r="D135" s="61"/>
    </row>
    <row r="136" spans="4:9" x14ac:dyDescent="0.2">
      <c r="D136" s="61"/>
    </row>
    <row r="137" spans="4:9" x14ac:dyDescent="0.2">
      <c r="D137" s="61"/>
    </row>
    <row r="138" spans="4:9" x14ac:dyDescent="0.2">
      <c r="D138" s="61"/>
    </row>
    <row r="139" spans="4:9" x14ac:dyDescent="0.2">
      <c r="D139" s="61"/>
    </row>
    <row r="140" spans="4:9" x14ac:dyDescent="0.2">
      <c r="D140" s="61"/>
    </row>
    <row r="141" spans="4:9" x14ac:dyDescent="0.2">
      <c r="D141" s="61"/>
    </row>
    <row r="142" spans="4:9" x14ac:dyDescent="0.2">
      <c r="D142" s="61"/>
    </row>
    <row r="143" spans="4:9" x14ac:dyDescent="0.2">
      <c r="D143" s="61"/>
    </row>
    <row r="144" spans="4:9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01,05,2017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2017-08-01T14:14:37Z</dcterms:created>
  <dcterms:modified xsi:type="dcterms:W3CDTF">2017-08-01T14:14:46Z</dcterms:modified>
</cp:coreProperties>
</file>