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таблица'!$A$1:$G$121</definedName>
  </definedNames>
  <calcPr fullCalcOnLoad="1"/>
</workbook>
</file>

<file path=xl/sharedStrings.xml><?xml version="1.0" encoding="utf-8"?>
<sst xmlns="http://schemas.openxmlformats.org/spreadsheetml/2006/main" count="470" uniqueCount="219">
  <si>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</si>
  <si>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</si>
  <si>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</si>
  <si>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</si>
  <si>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</si>
  <si>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</si>
  <si>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</si>
  <si>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</si>
  <si>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</si>
  <si>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</si>
  <si>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</si>
  <si>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</si>
  <si>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</si>
  <si>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</si>
  <si>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</si>
  <si>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</si>
  <si>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</si>
  <si>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</si>
  <si>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</si>
  <si>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</si>
  <si>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</si>
  <si>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</si>
  <si>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</si>
  <si>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</si>
  <si>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</si>
  <si>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</si>
  <si>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</si>
  <si>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</si>
  <si>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</si>
  <si>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</si>
  <si>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</si>
  <si>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</si>
  <si>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</si>
  <si>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</si>
  <si>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</si>
  <si>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</si>
  <si>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</si>
  <si>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</si>
  <si>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</si>
  <si>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</si>
  <si>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</si>
  <si>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</si>
  <si>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</si>
  <si>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</si>
  <si>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</si>
  <si>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</si>
  <si>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</si>
  <si>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</si>
  <si>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</si>
  <si>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</si>
  <si>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</si>
  <si>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</si>
  <si>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</si>
  <si>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</si>
  <si>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</si>
  <si>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</si>
  <si>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</si>
  <si>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</si>
  <si>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</si>
  <si>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</si>
  <si>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</si>
  <si>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</si>
  <si>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</si>
  <si>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</si>
  <si>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</si>
  <si>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</si>
  <si>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</si>
  <si>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</si>
  <si>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</si>
  <si>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</si>
  <si>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</si>
  <si>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</si>
  <si>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</si>
  <si>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</si>
  <si>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</si>
  <si>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</si>
  <si>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</si>
  <si>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</si>
  <si>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</si>
  <si>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</si>
  <si>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</si>
  <si>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</si>
  <si>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</si>
  <si>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</si>
  <si>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</si>
  <si>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</si>
  <si>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</si>
  <si>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</si>
  <si>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</si>
  <si>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</si>
  <si>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</si>
  <si>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</si>
  <si>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</si>
  <si>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</si>
  <si>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</si>
  <si>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</si>
  <si>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</si>
  <si>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</si>
  <si>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</si>
  <si>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</si>
  <si>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</si>
  <si>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</si>
  <si>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</si>
  <si>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</si>
  <si>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</si>
  <si>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</si>
  <si>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</si>
  <si>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</si>
  <si>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</si>
  <si>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</si>
  <si>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</si>
  <si>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</si>
  <si>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</si>
  <si>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</si>
  <si>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</si>
  <si>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</si>
  <si>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</si>
  <si>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</si>
  <si>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</si>
  <si>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</si>
  <si>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</si>
  <si>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</si>
  <si>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</si>
  <si>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</si>
  <si>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</si>
  <si>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</si>
  <si>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</si>
  <si>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</si>
  <si>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</si>
  <si>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</si>
  <si>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Данные по  ООО "Богучарский ЗРМ"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</si>
  <si>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</si>
  <si>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</si>
  <si>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</si>
  <si>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</si>
  <si>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</si>
  <si>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</si>
  <si>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</si>
  <si>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</si>
  <si>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</si>
  <si>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</si>
  <si>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</si>
  <si>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</si>
  <si>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</si>
  <si>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</si>
  <si>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</si>
  <si>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</si>
  <si>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</si>
  <si>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Деятельность автомобильного грузового неспециализированного транспорта 60.24.2</t>
  </si>
  <si>
    <t xml:space="preserve">жмых подсолнечный                 тонн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</si>
  <si>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</si>
  <si>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</si>
  <si>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</si>
  <si>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</si>
  <si>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</si>
  <si>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</si>
  <si>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</si>
  <si>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</si>
  <si>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</si>
  <si>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</si>
  <si>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</si>
  <si>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</si>
  <si>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гранулы, крошка и порошок: галька, гравий  08.12.12</t>
  </si>
  <si>
    <t xml:space="preserve"> -  смеси песчано-гравийные 08.12.12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</si>
  <si>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</si>
  <si>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</si>
  <si>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</si>
  <si>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</si>
  <si>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</si>
  <si>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</si>
  <si>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t xml:space="preserve"> -  Производство неочищенных растительных масел  10.41.2   </t>
  </si>
  <si>
    <t xml:space="preserve"> -  Производство жмыха подсолнечного 10.41.31</t>
  </si>
  <si>
    <t xml:space="preserve">                    переработано подсолнечника,                  тонн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</si>
  <si>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</si>
  <si>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</si>
  <si>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</si>
  <si>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</si>
  <si>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>январь - сентябрь  2016 г</t>
  </si>
  <si>
    <t>январь - сентябрь  2017 г</t>
  </si>
  <si>
    <t>январь - сентябрь  2017 года</t>
  </si>
  <si>
    <r>
      <t xml:space="preserve">      - за период (январь-сентябрь*</t>
    </r>
    <r>
      <rPr>
        <vertAlign val="superscript"/>
        <sz val="14"/>
        <rFont val="Times New Roman"/>
        <family val="1"/>
      </rPr>
      <t>)</t>
    </r>
  </si>
  <si>
    <t>в 5,8 р</t>
  </si>
  <si>
    <t xml:space="preserve">Население на начало отчетного периода - 36842   тыс.человек </t>
  </si>
  <si>
    <t>за январь-сентябрь  2018 года</t>
  </si>
  <si>
    <t>в 2,8 р</t>
  </si>
  <si>
    <t>3787,7</t>
  </si>
  <si>
    <t>117,1</t>
  </si>
  <si>
    <t>112,7</t>
  </si>
  <si>
    <t>621139,7</t>
  </si>
  <si>
    <t>120</t>
  </si>
  <si>
    <t>35223</t>
  </si>
  <si>
    <t>35238</t>
  </si>
  <si>
    <t>25601</t>
  </si>
  <si>
    <t>234036</t>
  </si>
  <si>
    <t>113,9</t>
  </si>
  <si>
    <t>105,6</t>
  </si>
  <si>
    <t>122,2</t>
  </si>
  <si>
    <t>128,8</t>
  </si>
  <si>
    <t>115,7</t>
  </si>
  <si>
    <t>за январь - сентябрь  2018 года</t>
  </si>
  <si>
    <t>январь - сентябрь  2018 года</t>
  </si>
  <si>
    <t>за январь - сентябрь 2018 года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</si>
  <si>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</si>
  <si>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</si>
  <si>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</si>
  <si>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</si>
  <si>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</si>
  <si>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</si>
  <si>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</si>
  <si>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</si>
  <si>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</si>
  <si>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</si>
  <si>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</si>
  <si>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</si>
  <si>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</si>
  <si>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</si>
  <si>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</si>
  <si>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сечка</t>
  </si>
  <si>
    <t xml:space="preserve"> - дробленка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</si>
</sst>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5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7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2" fontId="58" fillId="0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wrapText="1"/>
    </xf>
    <xf numFmtId="173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172" fontId="1" fillId="0" borderId="10" xfId="52" applyNumberFormat="1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left" wrapText="1"/>
    </xf>
    <xf numFmtId="2" fontId="59" fillId="33" borderId="0" xfId="0" applyNumberFormat="1" applyFont="1" applyFill="1" applyBorder="1" applyAlignment="1">
      <alignment horizontal="left" wrapText="1"/>
    </xf>
    <xf numFmtId="2" fontId="57" fillId="33" borderId="0" xfId="0" applyNumberFormat="1" applyFont="1" applyFill="1" applyBorder="1" applyAlignment="1">
      <alignment horizontal="left" wrapText="1"/>
    </xf>
    <xf numFmtId="0" fontId="16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7" xfId="52" applyFont="1" applyFill="1" applyBorder="1" applyAlignment="1">
      <alignment horizontal="center" wrapText="1"/>
      <protection/>
    </xf>
    <xf numFmtId="0" fontId="4" fillId="33" borderId="18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14" fillId="33" borderId="19" xfId="52" applyFont="1" applyFill="1" applyBorder="1" applyAlignment="1">
      <alignment horizontal="center" wrapText="1"/>
      <protection/>
    </xf>
    <xf numFmtId="0" fontId="14" fillId="33" borderId="20" xfId="52" applyFont="1" applyFill="1" applyBorder="1" applyAlignment="1">
      <alignment horizontal="center" wrapText="1"/>
      <protection/>
    </xf>
    <xf numFmtId="0" fontId="14" fillId="33" borderId="21" xfId="52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SheetLayoutView="100" zoomScalePageLayoutView="0" workbookViewId="0" topLeftCell="A85">
      <selection activeCell="A104" sqref="A104:B104"/>
    </sheetView>
  </sheetViews>
  <sheetFormatPr defaultColWidth="9.140625" defaultRowHeight="12.75"/>
  <cols>
    <col min="1" max="1" width="44.421875" style="1" customWidth="1"/>
    <col min="2" max="2" width="7.00390625" style="1" customWidth="1"/>
    <col min="3" max="3" width="10.57421875" style="0" customWidth="1"/>
    <col min="4" max="4" width="9.57421875" style="0" customWidth="1"/>
    <col min="5" max="5" width="11.57421875" style="0" customWidth="1"/>
    <col min="6" max="6" width="9.421875" style="0" customWidth="1"/>
    <col min="7" max="7" width="8.1406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31" t="s">
        <v>70</v>
      </c>
      <c r="B2" s="131"/>
      <c r="C2" s="131"/>
      <c r="D2" s="131"/>
      <c r="E2" s="131"/>
      <c r="F2" s="131"/>
      <c r="G2" s="131"/>
    </row>
    <row r="3" spans="1:7" ht="12.75" customHeight="1">
      <c r="A3" s="131" t="s">
        <v>71</v>
      </c>
      <c r="B3" s="131"/>
      <c r="C3" s="131"/>
      <c r="D3" s="131"/>
      <c r="E3" s="131"/>
      <c r="F3" s="131"/>
      <c r="G3" s="131"/>
    </row>
    <row r="4" spans="1:7" ht="14.25" customHeight="1">
      <c r="A4" s="131" t="s">
        <v>91</v>
      </c>
      <c r="B4" s="131"/>
      <c r="C4" s="131"/>
      <c r="D4" s="131"/>
      <c r="E4" s="131"/>
      <c r="F4" s="131"/>
      <c r="G4" s="131"/>
    </row>
    <row r="5" spans="1:7" ht="13.5" customHeight="1">
      <c r="A5" s="131" t="s">
        <v>183</v>
      </c>
      <c r="B5" s="131"/>
      <c r="C5" s="131"/>
      <c r="D5" s="131"/>
      <c r="E5" s="131"/>
      <c r="F5" s="131"/>
      <c r="G5" s="131"/>
    </row>
    <row r="6" spans="1:7" ht="15" customHeight="1">
      <c r="A6" s="132" t="s">
        <v>142</v>
      </c>
      <c r="B6" s="132"/>
      <c r="C6" s="132"/>
      <c r="D6" s="132"/>
      <c r="E6" s="132"/>
      <c r="F6" s="132"/>
      <c r="G6" s="132"/>
    </row>
    <row r="7" spans="1:7" ht="18" customHeight="1">
      <c r="A7" s="133" t="s">
        <v>182</v>
      </c>
      <c r="B7" s="134"/>
      <c r="C7" s="134"/>
      <c r="D7" s="134"/>
      <c r="E7" s="134"/>
      <c r="F7" s="134"/>
      <c r="G7" s="134"/>
    </row>
    <row r="8" spans="1:7" ht="8.25" customHeight="1">
      <c r="A8" s="84"/>
      <c r="B8" s="84"/>
      <c r="C8" s="84"/>
      <c r="D8" s="84"/>
      <c r="E8" s="84"/>
      <c r="F8" s="84"/>
      <c r="G8" s="84"/>
    </row>
    <row r="9" spans="1:7" ht="32.25" customHeight="1">
      <c r="A9" s="125" t="s">
        <v>72</v>
      </c>
      <c r="B9" s="125"/>
      <c r="C9" s="130" t="s">
        <v>177</v>
      </c>
      <c r="D9" s="130"/>
      <c r="E9" s="130" t="s">
        <v>178</v>
      </c>
      <c r="F9" s="130"/>
      <c r="G9" s="125" t="s">
        <v>73</v>
      </c>
    </row>
    <row r="10" spans="1:7" ht="93" customHeight="1">
      <c r="A10" s="125"/>
      <c r="B10" s="125"/>
      <c r="C10" s="12" t="s">
        <v>85</v>
      </c>
      <c r="D10" s="12" t="s">
        <v>86</v>
      </c>
      <c r="E10" s="12" t="s">
        <v>87</v>
      </c>
      <c r="F10" s="12" t="s">
        <v>88</v>
      </c>
      <c r="G10" s="125"/>
    </row>
    <row r="11" spans="1:7" ht="48.75">
      <c r="A11" s="13"/>
      <c r="B11" s="14" t="s">
        <v>74</v>
      </c>
      <c r="C11" s="129" t="s">
        <v>75</v>
      </c>
      <c r="D11" s="129"/>
      <c r="E11" s="129"/>
      <c r="F11" s="129"/>
      <c r="G11" s="129"/>
    </row>
    <row r="12" spans="1:7" ht="74.25" customHeight="1">
      <c r="A12" s="109" t="s">
        <v>174</v>
      </c>
      <c r="B12" s="109"/>
      <c r="C12" s="107">
        <f>C14+C15+C16+C17</f>
        <v>927.6120000000001</v>
      </c>
      <c r="D12" s="108">
        <v>149</v>
      </c>
      <c r="E12" s="107">
        <f>E14+E15+E16+E17</f>
        <v>1145.4642000000001</v>
      </c>
      <c r="F12" s="110">
        <f>E12/C12*100</f>
        <v>123.48527185935498</v>
      </c>
      <c r="G12" s="21"/>
    </row>
    <row r="13" spans="1:7" ht="19.5" customHeight="1">
      <c r="A13" s="20" t="s">
        <v>76</v>
      </c>
      <c r="B13" s="20"/>
      <c r="C13" s="15"/>
      <c r="D13" s="17"/>
      <c r="E13" s="16"/>
      <c r="F13" s="17"/>
      <c r="G13" s="21"/>
    </row>
    <row r="14" spans="1:7" ht="38.25" customHeight="1">
      <c r="A14" s="20" t="s">
        <v>77</v>
      </c>
      <c r="B14" s="22" t="s">
        <v>143</v>
      </c>
      <c r="C14" s="15">
        <v>322.278</v>
      </c>
      <c r="D14" s="16">
        <v>318</v>
      </c>
      <c r="E14" s="15">
        <v>457.017</v>
      </c>
      <c r="F14" s="17">
        <f>E14/C14*100</f>
        <v>141.80831456072085</v>
      </c>
      <c r="G14" s="17"/>
    </row>
    <row r="15" spans="1:7" ht="36" customHeight="1">
      <c r="A15" s="20" t="s">
        <v>78</v>
      </c>
      <c r="B15" s="22" t="s">
        <v>144</v>
      </c>
      <c r="C15" s="15">
        <v>557.394</v>
      </c>
      <c r="D15" s="16">
        <v>116</v>
      </c>
      <c r="E15" s="15">
        <v>635.0437</v>
      </c>
      <c r="F15" s="17">
        <f>E15/C15*100</f>
        <v>113.93084604427028</v>
      </c>
      <c r="G15" s="17"/>
    </row>
    <row r="16" spans="1:7" ht="36" customHeight="1">
      <c r="A16" s="20" t="s">
        <v>145</v>
      </c>
      <c r="B16" s="22" t="s">
        <v>79</v>
      </c>
      <c r="C16" s="15">
        <v>16.466</v>
      </c>
      <c r="D16" s="16">
        <v>108</v>
      </c>
      <c r="E16" s="15">
        <v>21.016</v>
      </c>
      <c r="F16" s="17">
        <f>E16/C16*100</f>
        <v>127.63269768006799</v>
      </c>
      <c r="G16" s="17"/>
    </row>
    <row r="17" spans="1:7" ht="75" customHeight="1">
      <c r="A17" s="20" t="s">
        <v>176</v>
      </c>
      <c r="B17" s="22" t="s">
        <v>146</v>
      </c>
      <c r="C17" s="15">
        <v>31.474</v>
      </c>
      <c r="D17" s="16">
        <v>119</v>
      </c>
      <c r="E17" s="15">
        <v>32.3875</v>
      </c>
      <c r="F17" s="17">
        <f>E17/C17*100</f>
        <v>102.90239562813753</v>
      </c>
      <c r="G17" s="17"/>
    </row>
    <row r="18" spans="1:7" ht="77.25" customHeight="1">
      <c r="A18" s="23" t="s">
        <v>135</v>
      </c>
      <c r="B18" s="23"/>
      <c r="C18" s="18" t="s">
        <v>90</v>
      </c>
      <c r="D18" s="16">
        <v>146.7</v>
      </c>
      <c r="E18" s="19" t="s">
        <v>175</v>
      </c>
      <c r="F18" s="16">
        <v>122.2</v>
      </c>
      <c r="G18" s="21"/>
    </row>
    <row r="19" spans="1:7" ht="40.5">
      <c r="A19" s="106" t="s">
        <v>173</v>
      </c>
      <c r="B19" s="106"/>
      <c r="C19" s="107">
        <f>C21+C22+C23+C24</f>
        <v>946.024</v>
      </c>
      <c r="D19" s="108">
        <v>147.5</v>
      </c>
      <c r="E19" s="107">
        <f>E21+E22+E23+E24</f>
        <v>1163.8823</v>
      </c>
      <c r="F19" s="108">
        <f>E19/C19*100</f>
        <v>123.02883436361023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6.75" customHeight="1">
      <c r="A21" s="20" t="s">
        <v>77</v>
      </c>
      <c r="B21" s="22" t="s">
        <v>143</v>
      </c>
      <c r="C21" s="15">
        <v>322.278</v>
      </c>
      <c r="D21" s="16">
        <v>318</v>
      </c>
      <c r="E21" s="15">
        <v>457.017</v>
      </c>
      <c r="F21" s="17">
        <f>E21/C21*100</f>
        <v>141.80831456072085</v>
      </c>
      <c r="G21" s="24"/>
    </row>
    <row r="22" spans="1:7" ht="38.25" customHeight="1">
      <c r="A22" s="20" t="s">
        <v>78</v>
      </c>
      <c r="B22" s="22" t="s">
        <v>144</v>
      </c>
      <c r="C22" s="15">
        <v>576.221</v>
      </c>
      <c r="D22" s="16">
        <v>116</v>
      </c>
      <c r="E22" s="15">
        <v>653.462</v>
      </c>
      <c r="F22" s="17">
        <f>E22/C22*100</f>
        <v>113.404752690374</v>
      </c>
      <c r="G22" s="24"/>
    </row>
    <row r="23" spans="1:7" ht="51" customHeight="1">
      <c r="A23" s="20" t="s">
        <v>145</v>
      </c>
      <c r="B23" s="22" t="s">
        <v>79</v>
      </c>
      <c r="C23" s="15">
        <v>16.084</v>
      </c>
      <c r="D23" s="16">
        <v>106</v>
      </c>
      <c r="E23" s="15">
        <v>21.0158</v>
      </c>
      <c r="F23" s="17">
        <f>E23/C23*100</f>
        <v>130.66277045511066</v>
      </c>
      <c r="G23" s="24"/>
    </row>
    <row r="24" spans="1:7" ht="75.75" customHeight="1">
      <c r="A24" s="20" t="s">
        <v>176</v>
      </c>
      <c r="B24" s="22" t="s">
        <v>146</v>
      </c>
      <c r="C24" s="15">
        <v>31.441</v>
      </c>
      <c r="D24" s="16">
        <v>119</v>
      </c>
      <c r="E24" s="15">
        <v>32.3875</v>
      </c>
      <c r="F24" s="17">
        <f>E24/C24*100</f>
        <v>103.01040043255622</v>
      </c>
      <c r="G24" s="24"/>
    </row>
    <row r="25" spans="1:7" ht="22.5">
      <c r="A25" s="126" t="s">
        <v>92</v>
      </c>
      <c r="B25" s="126"/>
      <c r="C25" s="126"/>
      <c r="D25" s="126"/>
      <c r="E25" s="126"/>
      <c r="F25" s="126"/>
      <c r="G25" s="126"/>
    </row>
    <row r="26" spans="1:7" ht="22.5">
      <c r="A26" s="127" t="s">
        <v>93</v>
      </c>
      <c r="B26" s="127"/>
      <c r="C26" s="127"/>
      <c r="D26" s="127"/>
      <c r="E26" s="127"/>
      <c r="F26" s="127"/>
      <c r="G26" s="127"/>
    </row>
    <row r="27" spans="1:7" ht="20.25" customHeight="1">
      <c r="A27" s="120" t="s">
        <v>81</v>
      </c>
      <c r="B27" s="120"/>
      <c r="C27" s="119"/>
      <c r="D27" s="119"/>
      <c r="E27" s="119"/>
      <c r="F27" s="119"/>
      <c r="G27" s="119"/>
    </row>
    <row r="28" spans="1:7" ht="22.5" customHeight="1">
      <c r="A28" s="128" t="s">
        <v>68</v>
      </c>
      <c r="B28" s="128"/>
      <c r="C28" s="96"/>
      <c r="D28" s="96"/>
      <c r="E28" s="96"/>
      <c r="F28" s="96"/>
      <c r="G28" s="97"/>
    </row>
    <row r="29" spans="1:7" ht="19.5" customHeight="1">
      <c r="A29" s="123" t="s">
        <v>82</v>
      </c>
      <c r="B29" s="123"/>
      <c r="C29" s="16">
        <v>141.1</v>
      </c>
      <c r="D29" s="16">
        <v>156</v>
      </c>
      <c r="E29" s="149">
        <v>156</v>
      </c>
      <c r="F29" s="16">
        <v>110.6</v>
      </c>
      <c r="G29" s="21"/>
    </row>
    <row r="30" spans="1:7" ht="18.75">
      <c r="A30" s="123" t="s">
        <v>83</v>
      </c>
      <c r="B30" s="123"/>
      <c r="C30" s="16">
        <v>36.2</v>
      </c>
      <c r="D30" s="16">
        <v>123</v>
      </c>
      <c r="E30" s="16">
        <v>26.2</v>
      </c>
      <c r="F30" s="17">
        <v>72.3</v>
      </c>
      <c r="G30" s="21"/>
    </row>
    <row r="31" spans="1:7" ht="21.75" customHeight="1">
      <c r="A31" s="123" t="s">
        <v>84</v>
      </c>
      <c r="B31" s="123"/>
      <c r="C31" s="17">
        <v>0</v>
      </c>
      <c r="D31" s="17">
        <v>0</v>
      </c>
      <c r="E31" s="17">
        <v>0</v>
      </c>
      <c r="F31" s="17">
        <v>0</v>
      </c>
      <c r="G31" s="27"/>
    </row>
    <row r="32" spans="1:7" ht="21" customHeight="1">
      <c r="A32" s="123" t="s">
        <v>83</v>
      </c>
      <c r="B32" s="123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23" t="s">
        <v>0</v>
      </c>
      <c r="B33" s="123"/>
      <c r="C33" s="16">
        <v>17.6</v>
      </c>
      <c r="D33" s="16">
        <v>84</v>
      </c>
      <c r="E33" s="16">
        <v>25.2</v>
      </c>
      <c r="F33" s="17">
        <f aca="true" t="shared" si="0" ref="F30:F38">E33/C33*100</f>
        <v>143.18181818181816</v>
      </c>
      <c r="G33" s="21"/>
    </row>
    <row r="34" spans="1:7" ht="18.75">
      <c r="A34" s="123" t="s">
        <v>83</v>
      </c>
      <c r="B34" s="123"/>
      <c r="C34" s="16">
        <v>16.7</v>
      </c>
      <c r="D34" s="16">
        <v>87</v>
      </c>
      <c r="E34" s="16">
        <v>22.4</v>
      </c>
      <c r="F34" s="17">
        <f t="shared" si="0"/>
        <v>134.1317365269461</v>
      </c>
      <c r="G34" s="21"/>
    </row>
    <row r="35" spans="1:7" ht="18.75">
      <c r="A35" s="123" t="s">
        <v>1</v>
      </c>
      <c r="B35" s="123"/>
      <c r="C35" s="16">
        <v>24.9</v>
      </c>
      <c r="D35" s="16">
        <v>102</v>
      </c>
      <c r="E35" s="16">
        <v>24.6</v>
      </c>
      <c r="F35" s="17">
        <f t="shared" si="0"/>
        <v>98.79518072289157</v>
      </c>
      <c r="G35" s="21"/>
    </row>
    <row r="36" spans="1:7" ht="21" customHeight="1">
      <c r="A36" s="123" t="s">
        <v>2</v>
      </c>
      <c r="B36" s="123"/>
      <c r="C36" s="16">
        <v>39</v>
      </c>
      <c r="D36" s="16">
        <v>105</v>
      </c>
      <c r="E36" s="16">
        <v>42</v>
      </c>
      <c r="F36" s="17">
        <f t="shared" si="0"/>
        <v>107.6923076923077</v>
      </c>
      <c r="G36" s="21"/>
    </row>
    <row r="37" spans="1:7" ht="33.75" customHeight="1">
      <c r="A37" s="121" t="s">
        <v>139</v>
      </c>
      <c r="B37" s="121"/>
      <c r="C37" s="16">
        <v>16.8</v>
      </c>
      <c r="D37" s="16">
        <v>101</v>
      </c>
      <c r="E37" s="16">
        <v>16.9</v>
      </c>
      <c r="F37" s="17">
        <f t="shared" si="0"/>
        <v>100.59523809523809</v>
      </c>
      <c r="G37" s="28"/>
    </row>
    <row r="38" spans="1:7" ht="18.75" customHeight="1">
      <c r="A38" s="121" t="s">
        <v>140</v>
      </c>
      <c r="B38" s="121"/>
      <c r="C38" s="16">
        <v>2.4</v>
      </c>
      <c r="D38" s="16">
        <v>103</v>
      </c>
      <c r="E38" s="21">
        <v>2.5</v>
      </c>
      <c r="F38" s="17">
        <f t="shared" si="0"/>
        <v>104.16666666666667</v>
      </c>
      <c r="G38" s="28"/>
    </row>
    <row r="39" spans="1:7" ht="18.75">
      <c r="A39" s="124" t="s">
        <v>3</v>
      </c>
      <c r="B39" s="124"/>
      <c r="C39" s="92"/>
      <c r="D39" s="93"/>
      <c r="E39" s="92"/>
      <c r="F39" s="94"/>
      <c r="G39" s="95"/>
    </row>
    <row r="40" spans="1:7" ht="33.75" customHeight="1">
      <c r="A40" s="121" t="s">
        <v>4</v>
      </c>
      <c r="B40" s="121"/>
      <c r="C40" s="15">
        <v>0.255</v>
      </c>
      <c r="D40" s="36">
        <v>159</v>
      </c>
      <c r="E40" s="15">
        <v>0.151</v>
      </c>
      <c r="F40" s="17">
        <f>E40/C40*100</f>
        <v>59.21568627450981</v>
      </c>
      <c r="G40" s="15"/>
    </row>
    <row r="41" spans="1:7" ht="18.75">
      <c r="A41" s="121" t="s">
        <v>5</v>
      </c>
      <c r="B41" s="121"/>
      <c r="C41" s="15">
        <v>2.503</v>
      </c>
      <c r="D41" s="16">
        <v>114</v>
      </c>
      <c r="E41" s="15">
        <v>2.58</v>
      </c>
      <c r="F41" s="17">
        <f aca="true" t="shared" si="1" ref="F41:F48">E41/C41*100</f>
        <v>103.07630842988414</v>
      </c>
      <c r="G41" s="15"/>
    </row>
    <row r="42" spans="1:7" ht="18.75">
      <c r="A42" s="121" t="s">
        <v>6</v>
      </c>
      <c r="B42" s="121"/>
      <c r="C42" s="17">
        <v>3905</v>
      </c>
      <c r="D42" s="16">
        <v>109</v>
      </c>
      <c r="E42" s="17">
        <v>4026</v>
      </c>
      <c r="F42" s="17">
        <f t="shared" si="1"/>
        <v>103.09859154929578</v>
      </c>
      <c r="G42" s="17"/>
    </row>
    <row r="43" spans="1:7" ht="18.75">
      <c r="A43" s="121" t="s">
        <v>7</v>
      </c>
      <c r="B43" s="121"/>
      <c r="C43" s="17">
        <v>0</v>
      </c>
      <c r="D43" s="17">
        <v>0</v>
      </c>
      <c r="E43" s="17">
        <v>0</v>
      </c>
      <c r="F43" s="17">
        <v>0</v>
      </c>
      <c r="G43" s="17"/>
    </row>
    <row r="44" spans="1:7" ht="18.75">
      <c r="A44" s="122" t="s">
        <v>8</v>
      </c>
      <c r="B44" s="122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>
      <c r="A45" s="113" t="s">
        <v>9</v>
      </c>
      <c r="B45" s="113"/>
      <c r="C45" s="81"/>
      <c r="D45" s="36"/>
      <c r="E45" s="81"/>
      <c r="F45" s="17"/>
      <c r="G45" s="15"/>
    </row>
    <row r="46" spans="1:7" ht="17.25" customHeight="1">
      <c r="A46" s="113" t="s">
        <v>10</v>
      </c>
      <c r="B46" s="113"/>
      <c r="C46" s="15">
        <v>3.178</v>
      </c>
      <c r="D46" s="36">
        <v>112</v>
      </c>
      <c r="E46" s="15">
        <v>2.97</v>
      </c>
      <c r="F46" s="17">
        <f t="shared" si="1"/>
        <v>93.4550031466331</v>
      </c>
      <c r="G46" s="15"/>
    </row>
    <row r="47" spans="1:7" ht="14.25" customHeight="1">
      <c r="A47" s="113" t="s">
        <v>11</v>
      </c>
      <c r="B47" s="113"/>
      <c r="C47" s="15"/>
      <c r="D47" s="36"/>
      <c r="E47" s="15"/>
      <c r="F47" s="17"/>
      <c r="G47" s="21"/>
    </row>
    <row r="48" spans="1:7" ht="18.75">
      <c r="A48" s="113" t="s">
        <v>12</v>
      </c>
      <c r="B48" s="113"/>
      <c r="C48" s="15">
        <v>1.296</v>
      </c>
      <c r="D48" s="36">
        <v>139</v>
      </c>
      <c r="E48" s="15">
        <v>1.257</v>
      </c>
      <c r="F48" s="17">
        <f t="shared" si="1"/>
        <v>96.99074074074073</v>
      </c>
      <c r="G48" s="15"/>
    </row>
    <row r="49" spans="1:7" ht="18.75">
      <c r="A49" s="113" t="s">
        <v>13</v>
      </c>
      <c r="B49" s="113"/>
      <c r="C49" s="17">
        <v>0</v>
      </c>
      <c r="D49" s="35">
        <v>0</v>
      </c>
      <c r="E49" s="17">
        <v>0</v>
      </c>
      <c r="F49" s="17">
        <v>0</v>
      </c>
      <c r="G49" s="17"/>
    </row>
    <row r="50" spans="1:7" ht="19.5" customHeight="1">
      <c r="A50" s="113" t="s">
        <v>131</v>
      </c>
      <c r="B50" s="113"/>
      <c r="C50" s="15">
        <v>0.252</v>
      </c>
      <c r="D50" s="36" t="s">
        <v>184</v>
      </c>
      <c r="E50" s="15">
        <v>0.195</v>
      </c>
      <c r="F50" s="17">
        <f>E50/C50*100</f>
        <v>77.38095238095238</v>
      </c>
      <c r="G50" s="15"/>
    </row>
    <row r="51" spans="1:7" ht="17.25" customHeight="1">
      <c r="A51" s="113" t="s">
        <v>134</v>
      </c>
      <c r="B51" s="113"/>
      <c r="C51" s="17">
        <v>0</v>
      </c>
      <c r="D51" s="35">
        <v>0</v>
      </c>
      <c r="E51" s="17">
        <v>0</v>
      </c>
      <c r="F51" s="17">
        <v>0</v>
      </c>
      <c r="G51" s="17"/>
    </row>
    <row r="52" spans="1:7" ht="12" customHeight="1">
      <c r="A52" s="116"/>
      <c r="B52" s="116"/>
      <c r="C52" s="116"/>
      <c r="D52" s="116"/>
      <c r="E52" s="116"/>
      <c r="F52" s="116"/>
      <c r="G52" s="116"/>
    </row>
    <row r="53" spans="1:7" ht="18.75">
      <c r="A53" s="120" t="s">
        <v>14</v>
      </c>
      <c r="B53" s="120"/>
      <c r="C53" s="119"/>
      <c r="D53" s="119"/>
      <c r="E53" s="119"/>
      <c r="F53" s="119"/>
      <c r="G53" s="119"/>
    </row>
    <row r="54" spans="1:7" ht="56.25" customHeight="1">
      <c r="A54" s="113" t="s">
        <v>15</v>
      </c>
      <c r="B54" s="113"/>
      <c r="C54" s="17">
        <v>2393001</v>
      </c>
      <c r="D54" s="17">
        <v>58</v>
      </c>
      <c r="E54" s="17">
        <v>736036</v>
      </c>
      <c r="F54" s="17">
        <f>E54/C54*100</f>
        <v>30.757864288397705</v>
      </c>
      <c r="G54" s="28"/>
    </row>
    <row r="55" spans="1:7" ht="35.25" customHeight="1">
      <c r="A55" s="113" t="s">
        <v>16</v>
      </c>
      <c r="B55" s="113"/>
      <c r="C55" s="19" t="s">
        <v>90</v>
      </c>
      <c r="D55" s="17">
        <v>55.1</v>
      </c>
      <c r="E55" s="19" t="s">
        <v>90</v>
      </c>
      <c r="F55" s="16">
        <f>E54/C54*100/104.5*100</f>
        <v>29.4333629554045</v>
      </c>
      <c r="G55" s="28"/>
    </row>
    <row r="56" spans="1:7" ht="12.75" customHeight="1" hidden="1">
      <c r="A56" s="113"/>
      <c r="B56" s="113"/>
      <c r="C56" s="16"/>
      <c r="D56" s="16"/>
      <c r="E56" s="16"/>
      <c r="F56" s="16"/>
      <c r="G56" s="28"/>
    </row>
    <row r="57" spans="1:7" ht="60" customHeight="1">
      <c r="A57" s="121" t="s">
        <v>17</v>
      </c>
      <c r="B57" s="121"/>
      <c r="C57" s="17">
        <v>2285106</v>
      </c>
      <c r="D57" s="17">
        <v>56.6</v>
      </c>
      <c r="E57" s="17">
        <v>619696</v>
      </c>
      <c r="F57" s="16">
        <f>E57/C57*100</f>
        <v>27.118917021792427</v>
      </c>
      <c r="G57" s="28"/>
    </row>
    <row r="58" spans="1:7" ht="60" customHeight="1">
      <c r="A58" s="113" t="s">
        <v>18</v>
      </c>
      <c r="B58" s="113"/>
      <c r="C58" s="29" t="s">
        <v>90</v>
      </c>
      <c r="D58" s="17">
        <v>53.8</v>
      </c>
      <c r="E58" s="29" t="s">
        <v>90</v>
      </c>
      <c r="F58" s="16">
        <f>E57/C57*100/104.5*100</f>
        <v>25.951116767265482</v>
      </c>
      <c r="G58" s="28"/>
    </row>
    <row r="59" spans="1:7" ht="18.75">
      <c r="A59" s="113" t="s">
        <v>94</v>
      </c>
      <c r="B59" s="113"/>
      <c r="C59" s="21"/>
      <c r="D59" s="21"/>
      <c r="E59" s="17"/>
      <c r="F59" s="21"/>
      <c r="G59" s="28"/>
    </row>
    <row r="60" spans="1:7" ht="18.75">
      <c r="A60" s="113" t="s">
        <v>19</v>
      </c>
      <c r="B60" s="113"/>
      <c r="C60" s="17">
        <v>5031</v>
      </c>
      <c r="D60" s="17">
        <v>111</v>
      </c>
      <c r="E60" s="17">
        <v>4742</v>
      </c>
      <c r="F60" s="17">
        <f>E60/C60*100</f>
        <v>94.25561518584774</v>
      </c>
      <c r="G60" s="74"/>
    </row>
    <row r="61" spans="1:7" ht="18.75">
      <c r="A61" s="113" t="s">
        <v>20</v>
      </c>
      <c r="B61" s="113"/>
      <c r="C61" s="17">
        <v>5031</v>
      </c>
      <c r="D61" s="17">
        <v>111</v>
      </c>
      <c r="E61" s="17">
        <v>4742</v>
      </c>
      <c r="F61" s="17">
        <f>E61/C61*100</f>
        <v>94.25561518584774</v>
      </c>
      <c r="G61" s="28"/>
    </row>
    <row r="62" spans="1:7" ht="18.75">
      <c r="A62" s="113" t="s">
        <v>21</v>
      </c>
      <c r="B62" s="113"/>
      <c r="C62" s="21">
        <v>260</v>
      </c>
      <c r="D62" s="21" t="s">
        <v>89</v>
      </c>
      <c r="E62" s="17" t="s">
        <v>89</v>
      </c>
      <c r="F62" s="21" t="s">
        <v>89</v>
      </c>
      <c r="G62" s="28"/>
    </row>
    <row r="63" spans="1:7" ht="18.75">
      <c r="A63" s="113" t="s">
        <v>22</v>
      </c>
      <c r="B63" s="113"/>
      <c r="C63" s="21" t="s">
        <v>89</v>
      </c>
      <c r="D63" s="21" t="s">
        <v>89</v>
      </c>
      <c r="E63" s="21" t="s">
        <v>89</v>
      </c>
      <c r="F63" s="21" t="s">
        <v>89</v>
      </c>
      <c r="G63" s="28"/>
    </row>
    <row r="64" spans="1:7" ht="18.75">
      <c r="A64" s="113" t="s">
        <v>23</v>
      </c>
      <c r="B64" s="113"/>
      <c r="C64" s="21" t="s">
        <v>89</v>
      </c>
      <c r="D64" s="21" t="s">
        <v>89</v>
      </c>
      <c r="E64" s="21" t="s">
        <v>89</v>
      </c>
      <c r="F64" s="21" t="s">
        <v>89</v>
      </c>
      <c r="G64" s="28"/>
    </row>
    <row r="65" spans="1:7" ht="18.75">
      <c r="A65" s="113" t="s">
        <v>24</v>
      </c>
      <c r="B65" s="113"/>
      <c r="C65" s="21" t="s">
        <v>89</v>
      </c>
      <c r="D65" s="21" t="s">
        <v>89</v>
      </c>
      <c r="E65" s="21" t="s">
        <v>89</v>
      </c>
      <c r="F65" s="21" t="s">
        <v>89</v>
      </c>
      <c r="G65" s="28"/>
    </row>
    <row r="66" spans="1:7" ht="18.75">
      <c r="A66" s="113" t="s">
        <v>25</v>
      </c>
      <c r="B66" s="113"/>
      <c r="C66" s="21" t="s">
        <v>89</v>
      </c>
      <c r="D66" s="21" t="s">
        <v>89</v>
      </c>
      <c r="E66" s="21" t="s">
        <v>89</v>
      </c>
      <c r="F66" s="21" t="s">
        <v>89</v>
      </c>
      <c r="G66" s="28"/>
    </row>
    <row r="67" spans="1:7" ht="18.75">
      <c r="A67" s="113" t="s">
        <v>26</v>
      </c>
      <c r="B67" s="113"/>
      <c r="C67" s="21" t="s">
        <v>89</v>
      </c>
      <c r="D67" s="16" t="s">
        <v>89</v>
      </c>
      <c r="E67" s="21" t="s">
        <v>89</v>
      </c>
      <c r="F67" s="16" t="s">
        <v>89</v>
      </c>
      <c r="G67" s="28"/>
    </row>
    <row r="68" spans="1:7" ht="18.75">
      <c r="A68" s="113" t="s">
        <v>27</v>
      </c>
      <c r="B68" s="113"/>
      <c r="C68" s="21" t="s">
        <v>89</v>
      </c>
      <c r="D68" s="21">
        <v>3.95</v>
      </c>
      <c r="E68" s="21" t="s">
        <v>89</v>
      </c>
      <c r="F68" s="21" t="s">
        <v>89</v>
      </c>
      <c r="G68" s="28"/>
    </row>
    <row r="69" spans="1:7" ht="18.75">
      <c r="A69" s="116"/>
      <c r="B69" s="116"/>
      <c r="C69" s="116"/>
      <c r="D69" s="116"/>
      <c r="E69" s="116"/>
      <c r="F69" s="116"/>
      <c r="G69" s="116"/>
    </row>
    <row r="70" spans="1:7" ht="21" customHeight="1">
      <c r="A70" s="120" t="s">
        <v>28</v>
      </c>
      <c r="B70" s="120"/>
      <c r="C70" s="119"/>
      <c r="D70" s="119"/>
      <c r="E70" s="119"/>
      <c r="F70" s="119"/>
      <c r="G70" s="119"/>
    </row>
    <row r="71" spans="1:7" ht="36" customHeight="1">
      <c r="A71" s="113" t="s">
        <v>29</v>
      </c>
      <c r="B71" s="113"/>
      <c r="C71" s="15">
        <v>36.99</v>
      </c>
      <c r="D71" s="16">
        <v>100.4</v>
      </c>
      <c r="E71" s="15">
        <v>37.185</v>
      </c>
      <c r="F71" s="16">
        <f>E71/C71*100</f>
        <v>100.5271695052717</v>
      </c>
      <c r="G71" s="25"/>
    </row>
    <row r="72" spans="1:7" ht="18.75">
      <c r="A72" s="113" t="s">
        <v>30</v>
      </c>
      <c r="B72" s="113"/>
      <c r="C72" s="17">
        <v>215</v>
      </c>
      <c r="D72" s="17">
        <v>82.1</v>
      </c>
      <c r="E72" s="17">
        <v>213</v>
      </c>
      <c r="F72" s="16">
        <f aca="true" t="shared" si="2" ref="F72:F78">E72/C72*100</f>
        <v>99.06976744186046</v>
      </c>
      <c r="G72" s="25"/>
    </row>
    <row r="73" spans="1:7" ht="18.75">
      <c r="A73" s="113" t="s">
        <v>31</v>
      </c>
      <c r="B73" s="113"/>
      <c r="C73" s="17">
        <v>333</v>
      </c>
      <c r="D73" s="17">
        <v>89</v>
      </c>
      <c r="E73" s="17">
        <v>361</v>
      </c>
      <c r="F73" s="16">
        <f t="shared" si="2"/>
        <v>108.40840840840842</v>
      </c>
      <c r="G73" s="25"/>
    </row>
    <row r="74" spans="1:7" ht="36" customHeight="1">
      <c r="A74" s="113" t="s">
        <v>32</v>
      </c>
      <c r="B74" s="113"/>
      <c r="C74" s="17">
        <v>266</v>
      </c>
      <c r="D74" s="17">
        <v>27.9</v>
      </c>
      <c r="E74" s="17">
        <v>276</v>
      </c>
      <c r="F74" s="16">
        <f>E74/C74*100</f>
        <v>103.7593984962406</v>
      </c>
      <c r="G74" s="25"/>
    </row>
    <row r="75" spans="1:7" ht="18.75">
      <c r="A75" s="113" t="s">
        <v>33</v>
      </c>
      <c r="B75" s="113"/>
      <c r="C75" s="16">
        <v>20.8</v>
      </c>
      <c r="D75" s="16">
        <v>101</v>
      </c>
      <c r="E75" s="16">
        <v>20.9</v>
      </c>
      <c r="F75" s="17">
        <f t="shared" si="2"/>
        <v>100.48076923076923</v>
      </c>
      <c r="G75" s="25"/>
    </row>
    <row r="76" spans="1:7" ht="18.75">
      <c r="A76" s="113" t="s">
        <v>34</v>
      </c>
      <c r="B76" s="113"/>
      <c r="C76" s="16">
        <v>19.1</v>
      </c>
      <c r="D76" s="16">
        <v>101.7</v>
      </c>
      <c r="E76" s="16">
        <v>19.2</v>
      </c>
      <c r="F76" s="16">
        <f>E76/C76*100</f>
        <v>100.52356020942408</v>
      </c>
      <c r="G76" s="25"/>
    </row>
    <row r="77" spans="1:7" ht="18.75">
      <c r="A77" s="113" t="s">
        <v>35</v>
      </c>
      <c r="B77" s="113"/>
      <c r="C77" s="86"/>
      <c r="D77" s="86"/>
      <c r="E77" s="81"/>
      <c r="F77" s="16"/>
      <c r="G77" s="28"/>
    </row>
    <row r="78" spans="1:7" ht="18.75">
      <c r="A78" s="113" t="s">
        <v>180</v>
      </c>
      <c r="B78" s="113"/>
      <c r="C78" s="34">
        <v>18752</v>
      </c>
      <c r="D78" s="76">
        <v>106</v>
      </c>
      <c r="E78" s="17">
        <v>20978</v>
      </c>
      <c r="F78" s="16">
        <f t="shared" si="2"/>
        <v>111.87073378839591</v>
      </c>
      <c r="G78" s="28"/>
    </row>
    <row r="79" spans="1:7" ht="18.75">
      <c r="A79" s="113" t="s">
        <v>36</v>
      </c>
      <c r="B79" s="113"/>
      <c r="C79" s="85"/>
      <c r="D79" s="86"/>
      <c r="E79" s="21"/>
      <c r="F79" s="16"/>
      <c r="G79" s="28"/>
    </row>
    <row r="80" spans="1:7" ht="18.75">
      <c r="A80" s="113" t="s">
        <v>37</v>
      </c>
      <c r="B80" s="113"/>
      <c r="C80" s="87"/>
      <c r="D80" s="87"/>
      <c r="E80" s="21"/>
      <c r="F80" s="17"/>
      <c r="G80" s="28"/>
    </row>
    <row r="81" spans="1:7" ht="33.75" customHeight="1">
      <c r="A81" s="113" t="s">
        <v>38</v>
      </c>
      <c r="B81" s="113"/>
      <c r="C81" s="87">
        <v>226</v>
      </c>
      <c r="D81" s="88">
        <v>85</v>
      </c>
      <c r="E81" s="17">
        <v>258</v>
      </c>
      <c r="F81" s="17">
        <f>E81/C81*100</f>
        <v>114.15929203539822</v>
      </c>
      <c r="G81" s="28"/>
    </row>
    <row r="82" spans="1:7" ht="18" customHeight="1">
      <c r="A82" s="113" t="s">
        <v>39</v>
      </c>
      <c r="B82" s="113"/>
      <c r="C82" s="89">
        <v>1.09</v>
      </c>
      <c r="D82" s="90"/>
      <c r="E82" s="21">
        <v>1.34</v>
      </c>
      <c r="F82" s="17"/>
      <c r="G82" s="28"/>
    </row>
    <row r="83" spans="1:7" ht="18.75">
      <c r="A83" s="113" t="s">
        <v>40</v>
      </c>
      <c r="B83" s="113"/>
      <c r="C83" s="30">
        <v>28.7</v>
      </c>
      <c r="D83" s="30" t="s">
        <v>90</v>
      </c>
      <c r="E83" s="16">
        <v>28.7</v>
      </c>
      <c r="F83" s="16" t="s">
        <v>90</v>
      </c>
      <c r="G83" s="28"/>
    </row>
    <row r="84" spans="1:7" ht="5.25" customHeight="1">
      <c r="A84" s="116"/>
      <c r="B84" s="116"/>
      <c r="C84" s="116"/>
      <c r="D84" s="116"/>
      <c r="E84" s="116"/>
      <c r="F84" s="116"/>
      <c r="G84" s="116"/>
    </row>
    <row r="85" spans="1:7" ht="24" customHeight="1">
      <c r="A85" s="120" t="s">
        <v>41</v>
      </c>
      <c r="B85" s="120"/>
      <c r="C85" s="119"/>
      <c r="D85" s="119"/>
      <c r="E85" s="119"/>
      <c r="F85" s="119"/>
      <c r="G85" s="119"/>
    </row>
    <row r="86" spans="1:7" ht="36.75" customHeight="1">
      <c r="A86" s="113" t="s">
        <v>95</v>
      </c>
      <c r="B86" s="113"/>
      <c r="C86" s="31" t="s">
        <v>185</v>
      </c>
      <c r="D86" s="31" t="s">
        <v>186</v>
      </c>
      <c r="E86" s="16">
        <v>4663.9</v>
      </c>
      <c r="F86" s="16">
        <f>E86/C86*100</f>
        <v>123.13277186683212</v>
      </c>
      <c r="G86" s="28"/>
    </row>
    <row r="87" spans="1:7" ht="60" customHeight="1">
      <c r="A87" s="115" t="s">
        <v>96</v>
      </c>
      <c r="B87" s="115"/>
      <c r="C87" s="31" t="s">
        <v>90</v>
      </c>
      <c r="D87" s="31" t="s">
        <v>187</v>
      </c>
      <c r="E87" s="21" t="s">
        <v>133</v>
      </c>
      <c r="F87" s="16">
        <v>121</v>
      </c>
      <c r="G87" s="28"/>
    </row>
    <row r="88" spans="1:7" ht="44.25" customHeight="1">
      <c r="A88" s="113" t="s">
        <v>97</v>
      </c>
      <c r="B88" s="113"/>
      <c r="C88" s="31" t="s">
        <v>188</v>
      </c>
      <c r="D88" s="31" t="s">
        <v>189</v>
      </c>
      <c r="E88" s="16">
        <v>671753.5</v>
      </c>
      <c r="F88" s="16">
        <f>E88/C88*100</f>
        <v>108.1485372775239</v>
      </c>
      <c r="G88" s="28"/>
    </row>
    <row r="89" spans="1:7" ht="18.75">
      <c r="A89" s="113" t="s">
        <v>42</v>
      </c>
      <c r="B89" s="113"/>
      <c r="C89" s="31"/>
      <c r="D89" s="31"/>
      <c r="E89" s="16"/>
      <c r="F89" s="16"/>
      <c r="G89" s="28"/>
    </row>
    <row r="90" spans="1:7" ht="18.75">
      <c r="A90" s="113" t="s">
        <v>43</v>
      </c>
      <c r="B90" s="113"/>
      <c r="C90" s="82" t="s">
        <v>190</v>
      </c>
      <c r="D90" s="82" t="s">
        <v>194</v>
      </c>
      <c r="E90" s="75">
        <v>42281</v>
      </c>
      <c r="F90" s="16">
        <f>E90/C90*100</f>
        <v>120.03804332396446</v>
      </c>
      <c r="G90" s="28"/>
    </row>
    <row r="91" spans="1:7" ht="18.75">
      <c r="A91" s="113" t="s">
        <v>44</v>
      </c>
      <c r="B91" s="113"/>
      <c r="C91" s="82" t="s">
        <v>191</v>
      </c>
      <c r="D91" s="82" t="s">
        <v>195</v>
      </c>
      <c r="E91" s="75">
        <v>38693</v>
      </c>
      <c r="F91" s="16">
        <f>E91/C91*100</f>
        <v>109.80475622907089</v>
      </c>
      <c r="G91" s="28"/>
    </row>
    <row r="92" spans="1:7" ht="18.75">
      <c r="A92" s="113" t="s">
        <v>45</v>
      </c>
      <c r="B92" s="113"/>
      <c r="C92" s="82" t="s">
        <v>192</v>
      </c>
      <c r="D92" s="82" t="s">
        <v>196</v>
      </c>
      <c r="E92" s="75">
        <v>27314</v>
      </c>
      <c r="F92" s="16">
        <f>E92/C92*100</f>
        <v>106.69114487715323</v>
      </c>
      <c r="G92" s="28"/>
    </row>
    <row r="93" spans="1:7" ht="18.75">
      <c r="A93" s="113" t="s">
        <v>46</v>
      </c>
      <c r="B93" s="113"/>
      <c r="C93" s="82" t="s">
        <v>193</v>
      </c>
      <c r="D93" s="82" t="s">
        <v>197</v>
      </c>
      <c r="E93" s="75">
        <v>238630</v>
      </c>
      <c r="F93" s="16">
        <f>E93/C93*100</f>
        <v>101.9629458715753</v>
      </c>
      <c r="G93" s="28"/>
    </row>
    <row r="94" spans="1:7" ht="38.25" customHeight="1">
      <c r="A94" s="113" t="s">
        <v>98</v>
      </c>
      <c r="B94" s="113"/>
      <c r="C94" s="31" t="s">
        <v>90</v>
      </c>
      <c r="D94" s="31" t="s">
        <v>198</v>
      </c>
      <c r="E94" s="31" t="s">
        <v>90</v>
      </c>
      <c r="F94" s="16">
        <v>104.6</v>
      </c>
      <c r="G94" s="28" t="s">
        <v>47</v>
      </c>
    </row>
    <row r="95" spans="1:7" ht="23.25" customHeight="1">
      <c r="A95" s="32" t="s">
        <v>99</v>
      </c>
      <c r="B95" s="21"/>
      <c r="C95" s="21"/>
      <c r="D95" s="21"/>
      <c r="E95" s="21"/>
      <c r="F95" s="33"/>
      <c r="G95" s="26"/>
    </row>
    <row r="96" spans="1:7" ht="21" customHeight="1">
      <c r="A96" s="120" t="s">
        <v>100</v>
      </c>
      <c r="B96" s="120"/>
      <c r="C96" s="119"/>
      <c r="D96" s="119"/>
      <c r="E96" s="119"/>
      <c r="F96" s="119"/>
      <c r="G96" s="119"/>
    </row>
    <row r="97" spans="1:7" ht="19.5" customHeight="1">
      <c r="A97" s="113" t="s">
        <v>48</v>
      </c>
      <c r="B97" s="113"/>
      <c r="C97" s="34">
        <v>165</v>
      </c>
      <c r="D97" s="35">
        <v>100</v>
      </c>
      <c r="E97" s="17">
        <v>163</v>
      </c>
      <c r="F97" s="17">
        <f>E97/C97*100</f>
        <v>98.7878787878788</v>
      </c>
      <c r="G97" s="28"/>
    </row>
    <row r="98" spans="1:7" ht="36.75" customHeight="1">
      <c r="A98" s="113" t="s">
        <v>49</v>
      </c>
      <c r="B98" s="113"/>
      <c r="C98" s="36">
        <v>3100</v>
      </c>
      <c r="D98" s="35">
        <v>102</v>
      </c>
      <c r="E98" s="17">
        <v>3178</v>
      </c>
      <c r="F98" s="17">
        <f>E98/C98*100</f>
        <v>102.51612903225806</v>
      </c>
      <c r="G98" s="28"/>
    </row>
    <row r="99" spans="1:7" ht="36" customHeight="1">
      <c r="A99" s="113" t="s">
        <v>50</v>
      </c>
      <c r="B99" s="113"/>
      <c r="C99" s="36">
        <v>3746</v>
      </c>
      <c r="D99" s="35">
        <v>120</v>
      </c>
      <c r="E99" s="16">
        <v>3589</v>
      </c>
      <c r="F99" s="17">
        <f>E99/C99*100</f>
        <v>95.80886278697277</v>
      </c>
      <c r="G99" s="28"/>
    </row>
    <row r="100" spans="1:7" ht="18.75">
      <c r="A100" s="116"/>
      <c r="B100" s="116"/>
      <c r="C100" s="116"/>
      <c r="D100" s="116"/>
      <c r="E100" s="116"/>
      <c r="F100" s="116"/>
      <c r="G100" s="116"/>
    </row>
    <row r="101" spans="1:7" ht="21" customHeight="1">
      <c r="A101" s="117" t="s">
        <v>51</v>
      </c>
      <c r="B101" s="118"/>
      <c r="C101" s="119"/>
      <c r="D101" s="119"/>
      <c r="E101" s="119"/>
      <c r="F101" s="119"/>
      <c r="G101" s="119"/>
    </row>
    <row r="102" spans="1:7" ht="34.5" customHeight="1">
      <c r="A102" s="113" t="s">
        <v>52</v>
      </c>
      <c r="B102" s="113"/>
      <c r="C102" s="16">
        <v>164</v>
      </c>
      <c r="D102" s="21">
        <v>113.5</v>
      </c>
      <c r="E102" s="16">
        <v>194.7</v>
      </c>
      <c r="F102" s="36">
        <f>E102/C102*100</f>
        <v>118.71951219512194</v>
      </c>
      <c r="G102" s="37"/>
    </row>
    <row r="103" spans="1:7" ht="60.75" customHeight="1">
      <c r="A103" s="113" t="s">
        <v>101</v>
      </c>
      <c r="B103" s="113"/>
      <c r="C103" s="16">
        <v>75</v>
      </c>
      <c r="D103" s="21">
        <v>113.6</v>
      </c>
      <c r="E103" s="16">
        <v>91.5</v>
      </c>
      <c r="F103" s="36">
        <f>E103/C103*100</f>
        <v>122</v>
      </c>
      <c r="G103" s="37"/>
    </row>
    <row r="104" spans="1:7" ht="35.25" customHeight="1">
      <c r="A104" s="113" t="s">
        <v>53</v>
      </c>
      <c r="B104" s="113"/>
      <c r="C104" s="83">
        <v>665.5</v>
      </c>
      <c r="D104" s="36">
        <v>123.6</v>
      </c>
      <c r="E104" s="83">
        <v>613.2</v>
      </c>
      <c r="F104" s="36">
        <f aca="true" t="shared" si="3" ref="F104:F113">E104/C104*100</f>
        <v>92.14124718256951</v>
      </c>
      <c r="G104" s="26"/>
    </row>
    <row r="105" spans="1:7" ht="18.75">
      <c r="A105" s="113" t="s">
        <v>54</v>
      </c>
      <c r="B105" s="113"/>
      <c r="C105" s="83">
        <v>207.3</v>
      </c>
      <c r="D105" s="36">
        <v>99.4</v>
      </c>
      <c r="E105" s="83">
        <v>212.9</v>
      </c>
      <c r="F105" s="36">
        <f t="shared" si="3"/>
        <v>102.70139893873613</v>
      </c>
      <c r="G105" s="26"/>
    </row>
    <row r="106" spans="1:7" ht="18" customHeight="1">
      <c r="A106" s="113" t="s">
        <v>102</v>
      </c>
      <c r="B106" s="113"/>
      <c r="C106" s="83">
        <v>458.2</v>
      </c>
      <c r="D106" s="36">
        <v>138.8</v>
      </c>
      <c r="E106" s="83">
        <v>400.4</v>
      </c>
      <c r="F106" s="36">
        <f t="shared" si="3"/>
        <v>87.3854212134439</v>
      </c>
      <c r="G106" s="26"/>
    </row>
    <row r="107" spans="1:7" ht="18.75">
      <c r="A107" s="113" t="s">
        <v>55</v>
      </c>
      <c r="B107" s="113"/>
      <c r="C107" s="98"/>
      <c r="D107" s="99"/>
      <c r="E107" s="98"/>
      <c r="F107" s="36"/>
      <c r="G107" s="26"/>
    </row>
    <row r="108" spans="1:7" ht="37.5" customHeight="1">
      <c r="A108" s="115" t="s">
        <v>56</v>
      </c>
      <c r="B108" s="115"/>
      <c r="C108" s="83">
        <v>30.1</v>
      </c>
      <c r="D108" s="36">
        <v>114</v>
      </c>
      <c r="E108" s="83">
        <v>45.4</v>
      </c>
      <c r="F108" s="35">
        <f t="shared" si="3"/>
        <v>150.83056478405314</v>
      </c>
      <c r="G108" s="26"/>
    </row>
    <row r="109" spans="1:7" ht="21.75" customHeight="1">
      <c r="A109" s="113" t="s">
        <v>103</v>
      </c>
      <c r="B109" s="113"/>
      <c r="C109" s="83">
        <v>200.9</v>
      </c>
      <c r="D109" s="36">
        <v>92.4</v>
      </c>
      <c r="E109" s="83">
        <v>239.1</v>
      </c>
      <c r="F109" s="36">
        <f t="shared" si="3"/>
        <v>119.0144350423096</v>
      </c>
      <c r="G109" s="26"/>
    </row>
    <row r="110" spans="1:7" ht="33" customHeight="1">
      <c r="A110" s="113" t="s">
        <v>57</v>
      </c>
      <c r="B110" s="113"/>
      <c r="C110" s="83">
        <v>648.8</v>
      </c>
      <c r="D110" s="36">
        <v>131.8</v>
      </c>
      <c r="E110" s="83">
        <v>567.8</v>
      </c>
      <c r="F110" s="36">
        <f t="shared" si="3"/>
        <v>87.5154130702836</v>
      </c>
      <c r="G110" s="26"/>
    </row>
    <row r="111" spans="1:7" ht="18.75">
      <c r="A111" s="114" t="s">
        <v>58</v>
      </c>
      <c r="B111" s="114"/>
      <c r="C111" s="83"/>
      <c r="D111" s="35"/>
      <c r="E111" s="83"/>
      <c r="F111" s="36"/>
      <c r="G111" s="26"/>
    </row>
    <row r="112" spans="1:7" ht="18.75">
      <c r="A112" s="114" t="s">
        <v>59</v>
      </c>
      <c r="B112" s="114"/>
      <c r="C112" s="83">
        <v>283.5</v>
      </c>
      <c r="D112" s="36">
        <v>98.1</v>
      </c>
      <c r="E112" s="83">
        <v>296.2</v>
      </c>
      <c r="F112" s="36">
        <f t="shared" si="3"/>
        <v>104.47971781305114</v>
      </c>
      <c r="G112" s="26"/>
    </row>
    <row r="113" spans="1:7" ht="18.75">
      <c r="A113" s="114" t="s">
        <v>60</v>
      </c>
      <c r="B113" s="114"/>
      <c r="C113" s="83">
        <v>34</v>
      </c>
      <c r="D113" s="36">
        <v>97.7</v>
      </c>
      <c r="E113" s="83">
        <v>34.9</v>
      </c>
      <c r="F113" s="36">
        <f t="shared" si="3"/>
        <v>102.6470588235294</v>
      </c>
      <c r="G113" s="26"/>
    </row>
    <row r="114" spans="1:7" ht="33.75" customHeight="1">
      <c r="A114" s="113" t="s">
        <v>61</v>
      </c>
      <c r="B114" s="113"/>
      <c r="C114" s="35">
        <v>0</v>
      </c>
      <c r="D114" s="35">
        <v>0</v>
      </c>
      <c r="E114" s="35">
        <v>0</v>
      </c>
      <c r="F114" s="35">
        <v>0</v>
      </c>
      <c r="G114" s="26"/>
    </row>
    <row r="115" spans="1:7" ht="18.75">
      <c r="A115" s="113" t="s">
        <v>62</v>
      </c>
      <c r="B115" s="113"/>
      <c r="C115" s="17">
        <v>17987</v>
      </c>
      <c r="D115" s="36">
        <v>123</v>
      </c>
      <c r="E115" s="17">
        <v>16491</v>
      </c>
      <c r="F115" s="35">
        <f>E115/C115*100</f>
        <v>91.68288208150331</v>
      </c>
      <c r="G115" s="26"/>
    </row>
    <row r="116" spans="1:7" ht="18.75">
      <c r="A116" s="113" t="s">
        <v>63</v>
      </c>
      <c r="B116" s="113"/>
      <c r="C116" s="17">
        <v>17536</v>
      </c>
      <c r="D116" s="36">
        <v>131.2</v>
      </c>
      <c r="E116" s="17">
        <v>15270</v>
      </c>
      <c r="F116" s="36">
        <f>E116/C116*100</f>
        <v>87.0780109489051</v>
      </c>
      <c r="G116" s="26"/>
    </row>
    <row r="117" spans="1:7" ht="18.75">
      <c r="A117" s="113" t="s">
        <v>64</v>
      </c>
      <c r="B117" s="113"/>
      <c r="C117" s="38"/>
      <c r="D117" s="91"/>
      <c r="E117" s="38"/>
      <c r="F117" s="36"/>
      <c r="G117" s="24"/>
    </row>
    <row r="118" spans="1:7" ht="18.75">
      <c r="A118" s="113" t="s">
        <v>141</v>
      </c>
      <c r="B118" s="113"/>
      <c r="C118" s="17">
        <v>10165</v>
      </c>
      <c r="D118" s="35">
        <v>153</v>
      </c>
      <c r="E118" s="16">
        <v>9426.7</v>
      </c>
      <c r="F118" s="36">
        <v>92.7</v>
      </c>
      <c r="G118" s="26"/>
    </row>
    <row r="119" spans="1:7" ht="21" customHeight="1">
      <c r="A119" s="113" t="s">
        <v>65</v>
      </c>
      <c r="B119" s="113"/>
      <c r="C119" s="75">
        <v>7055</v>
      </c>
      <c r="D119" s="35">
        <v>109.3</v>
      </c>
      <c r="E119" s="17">
        <v>6352</v>
      </c>
      <c r="F119" s="36">
        <f>E119/C119*100</f>
        <v>90.03543586109143</v>
      </c>
      <c r="G119" s="26"/>
    </row>
    <row r="120" spans="1:7" ht="16.5" customHeight="1">
      <c r="A120" s="4" t="s">
        <v>66</v>
      </c>
      <c r="B120" s="4"/>
      <c r="C120" s="5"/>
      <c r="D120" s="5"/>
      <c r="E120" s="5"/>
      <c r="F120" s="5"/>
      <c r="G120" s="6"/>
    </row>
    <row r="121" spans="1:7" ht="24.75" customHeight="1">
      <c r="A121" s="4" t="s">
        <v>67</v>
      </c>
      <c r="B121" s="4"/>
      <c r="C121" s="5"/>
      <c r="D121" s="5"/>
      <c r="E121" s="5"/>
      <c r="F121" s="5"/>
      <c r="G121" s="6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4.25">
      <c r="A123" s="9"/>
      <c r="B123" s="9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</sheetData>
  <sheetProtection/>
  <mergeCells count="111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2:G52"/>
    <mergeCell ref="A50:B50"/>
    <mergeCell ref="A53:B53"/>
    <mergeCell ref="C53:G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G69"/>
    <mergeCell ref="A70:B70"/>
    <mergeCell ref="C70:G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4:B94"/>
    <mergeCell ref="A96:B96"/>
    <mergeCell ref="C96:G96"/>
    <mergeCell ref="A90:B90"/>
    <mergeCell ref="A91:B91"/>
    <mergeCell ref="A92:B92"/>
    <mergeCell ref="A93:B93"/>
    <mergeCell ref="A97:B97"/>
    <mergeCell ref="A98:B98"/>
    <mergeCell ref="A99:B99"/>
    <mergeCell ref="A100:G100"/>
    <mergeCell ref="A101:B101"/>
    <mergeCell ref="C101:G101"/>
    <mergeCell ref="A102:B102"/>
    <mergeCell ref="A114:B114"/>
    <mergeCell ref="A103:B103"/>
    <mergeCell ref="A104:B104"/>
    <mergeCell ref="A105:B105"/>
    <mergeCell ref="A106:B106"/>
    <mergeCell ref="A107:B107"/>
    <mergeCell ref="A108:B108"/>
    <mergeCell ref="A115:B115"/>
    <mergeCell ref="A116:B116"/>
    <mergeCell ref="A117:B117"/>
    <mergeCell ref="A118:B118"/>
    <mergeCell ref="A119:B119"/>
    <mergeCell ref="A109:B109"/>
    <mergeCell ref="A110:B110"/>
    <mergeCell ref="A111:B111"/>
    <mergeCell ref="A112:B112"/>
    <mergeCell ref="A113:B113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81">
      <selection activeCell="B97" sqref="B97:G99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5"/>
      <c r="B1" s="55"/>
      <c r="C1" s="55"/>
      <c r="D1" s="55"/>
      <c r="E1" s="55"/>
      <c r="F1" s="55"/>
      <c r="G1" s="57" t="s">
        <v>120</v>
      </c>
    </row>
    <row r="2" spans="1:7" ht="15.75">
      <c r="A2" s="55"/>
      <c r="B2" s="135" t="s">
        <v>114</v>
      </c>
      <c r="C2" s="135"/>
      <c r="D2" s="135"/>
      <c r="E2" s="135"/>
      <c r="F2" s="135"/>
      <c r="G2" s="135"/>
    </row>
    <row r="3" spans="1:7" ht="15.75">
      <c r="A3" s="55"/>
      <c r="B3" s="135" t="s">
        <v>113</v>
      </c>
      <c r="C3" s="135"/>
      <c r="D3" s="135"/>
      <c r="E3" s="135"/>
      <c r="F3" s="135"/>
      <c r="G3" s="135"/>
    </row>
    <row r="4" spans="1:7" ht="15.75">
      <c r="A4" s="55"/>
      <c r="B4" s="135" t="s">
        <v>199</v>
      </c>
      <c r="C4" s="135"/>
      <c r="D4" s="135"/>
      <c r="E4" s="135"/>
      <c r="F4" s="135"/>
      <c r="G4" s="135"/>
    </row>
    <row r="5" spans="1:7" ht="13.5" thickBot="1">
      <c r="A5" s="55"/>
      <c r="B5" s="54"/>
      <c r="C5" s="54"/>
      <c r="D5" s="54"/>
      <c r="E5" s="54"/>
      <c r="F5" s="54"/>
      <c r="G5" s="54" t="s">
        <v>112</v>
      </c>
    </row>
    <row r="6" spans="1:7" ht="13.5" thickBot="1">
      <c r="A6" s="136" t="s">
        <v>111</v>
      </c>
      <c r="B6" s="138" t="s">
        <v>110</v>
      </c>
      <c r="C6" s="139" t="s">
        <v>179</v>
      </c>
      <c r="D6" s="139"/>
      <c r="E6" s="139" t="s">
        <v>200</v>
      </c>
      <c r="F6" s="139"/>
      <c r="G6" s="140" t="s">
        <v>73</v>
      </c>
    </row>
    <row r="7" spans="1:7" ht="39" thickBot="1">
      <c r="A7" s="137"/>
      <c r="B7" s="138"/>
      <c r="C7" s="100" t="s">
        <v>87</v>
      </c>
      <c r="D7" s="100" t="s">
        <v>109</v>
      </c>
      <c r="E7" s="100" t="s">
        <v>87</v>
      </c>
      <c r="F7" s="100" t="s">
        <v>109</v>
      </c>
      <c r="G7" s="140"/>
    </row>
    <row r="8" spans="1:7" ht="12.75">
      <c r="A8" s="101"/>
      <c r="B8" s="101"/>
      <c r="C8" s="101"/>
      <c r="D8" s="101"/>
      <c r="E8" s="101"/>
      <c r="F8" s="101"/>
      <c r="G8" s="101"/>
    </row>
    <row r="9" spans="1:7" ht="25.5">
      <c r="A9" s="49">
        <v>1</v>
      </c>
      <c r="B9" s="53" t="s">
        <v>108</v>
      </c>
      <c r="C9" s="52">
        <f>C12+C13+C14+C15+C16+C17+C18+C19+C20+C21+C22+C23+C24+C25+C26+C27+C28</f>
        <v>467580.6000000001</v>
      </c>
      <c r="D9" s="49">
        <v>117</v>
      </c>
      <c r="E9" s="52">
        <v>559436.1</v>
      </c>
      <c r="F9" s="50">
        <f>E9/C9*100</f>
        <v>119.64484839619092</v>
      </c>
      <c r="G9" s="44"/>
    </row>
    <row r="10" spans="1:7" ht="25.5">
      <c r="A10" s="49">
        <v>2</v>
      </c>
      <c r="B10" s="45" t="s">
        <v>107</v>
      </c>
      <c r="C10" s="52"/>
      <c r="D10" s="49"/>
      <c r="E10" s="52"/>
      <c r="F10" s="50"/>
      <c r="G10" s="43"/>
    </row>
    <row r="11" spans="1:7" ht="25.5">
      <c r="A11" s="49"/>
      <c r="B11" s="45" t="s">
        <v>147</v>
      </c>
      <c r="C11" s="52"/>
      <c r="D11" s="49"/>
      <c r="E11" s="52"/>
      <c r="F11" s="50"/>
      <c r="G11" s="43"/>
    </row>
    <row r="12" spans="1:7" ht="15.75">
      <c r="A12" s="49"/>
      <c r="B12" s="111" t="s">
        <v>202</v>
      </c>
      <c r="C12" s="52">
        <v>270437.9</v>
      </c>
      <c r="D12" s="49">
        <v>118</v>
      </c>
      <c r="E12" s="49">
        <v>359036.6</v>
      </c>
      <c r="F12" s="50">
        <f aca="true" t="shared" si="0" ref="F12:F28">E12/C12*100</f>
        <v>132.76119952122093</v>
      </c>
      <c r="G12" s="43"/>
    </row>
    <row r="13" spans="1:7" ht="15.75">
      <c r="A13" s="49"/>
      <c r="B13" s="111" t="s">
        <v>203</v>
      </c>
      <c r="C13" s="52">
        <v>38378.9</v>
      </c>
      <c r="D13" s="49"/>
      <c r="E13" s="52">
        <v>82193.2</v>
      </c>
      <c r="F13" s="50">
        <f t="shared" si="0"/>
        <v>214.16246948192884</v>
      </c>
      <c r="G13" s="43"/>
    </row>
    <row r="14" spans="1:7" ht="15.75">
      <c r="A14" s="49"/>
      <c r="B14" s="111" t="s">
        <v>204</v>
      </c>
      <c r="C14" s="49">
        <v>9127.3</v>
      </c>
      <c r="D14" s="49"/>
      <c r="E14" s="49">
        <v>8175.2</v>
      </c>
      <c r="F14" s="50">
        <f t="shared" si="0"/>
        <v>89.56865666736056</v>
      </c>
      <c r="G14" s="43"/>
    </row>
    <row r="15" spans="1:7" ht="15.75">
      <c r="A15" s="49"/>
      <c r="B15" s="112" t="s">
        <v>205</v>
      </c>
      <c r="C15" s="49">
        <v>2572.7</v>
      </c>
      <c r="D15" s="49" t="s">
        <v>89</v>
      </c>
      <c r="E15" s="49">
        <v>3046.8</v>
      </c>
      <c r="F15" s="50">
        <f t="shared" si="0"/>
        <v>118.42811054534148</v>
      </c>
      <c r="G15" s="43"/>
    </row>
    <row r="16" spans="1:7" ht="15.75">
      <c r="A16" s="49"/>
      <c r="B16" s="111" t="s">
        <v>206</v>
      </c>
      <c r="C16" s="49">
        <v>1783.9</v>
      </c>
      <c r="D16" s="49">
        <v>68</v>
      </c>
      <c r="E16" s="52">
        <v>2438</v>
      </c>
      <c r="F16" s="50">
        <f t="shared" si="0"/>
        <v>136.66685352317955</v>
      </c>
      <c r="G16" s="43"/>
    </row>
    <row r="17" spans="1:7" ht="15.75">
      <c r="A17" s="49"/>
      <c r="B17" s="111" t="s">
        <v>207</v>
      </c>
      <c r="C17" s="49">
        <v>775.4</v>
      </c>
      <c r="D17" s="49">
        <v>62</v>
      </c>
      <c r="E17" s="52">
        <v>1322.9</v>
      </c>
      <c r="F17" s="50">
        <f t="shared" si="0"/>
        <v>170.60871808099049</v>
      </c>
      <c r="G17" s="43"/>
    </row>
    <row r="18" spans="1:7" ht="15.75">
      <c r="A18" s="49"/>
      <c r="B18" s="112" t="s">
        <v>208</v>
      </c>
      <c r="C18" s="49">
        <v>1538.8</v>
      </c>
      <c r="D18" s="49">
        <v>68</v>
      </c>
      <c r="E18" s="52">
        <v>1240.4</v>
      </c>
      <c r="F18" s="50">
        <f t="shared" si="0"/>
        <v>80.60826618144009</v>
      </c>
      <c r="G18" s="43"/>
    </row>
    <row r="19" spans="1:7" ht="15.75">
      <c r="A19" s="49"/>
      <c r="B19" s="112" t="s">
        <v>209</v>
      </c>
      <c r="C19" s="49">
        <v>5390</v>
      </c>
      <c r="D19" s="49">
        <v>89</v>
      </c>
      <c r="E19" s="52">
        <v>8944</v>
      </c>
      <c r="F19" s="50">
        <f t="shared" si="0"/>
        <v>165.9369202226345</v>
      </c>
      <c r="G19" s="43"/>
    </row>
    <row r="20" spans="1:7" ht="15.75">
      <c r="A20" s="49"/>
      <c r="B20" s="112" t="s">
        <v>210</v>
      </c>
      <c r="C20" s="49">
        <v>36601.4</v>
      </c>
      <c r="D20" s="49" t="s">
        <v>89</v>
      </c>
      <c r="E20" s="52">
        <v>18919.5</v>
      </c>
      <c r="F20" s="50">
        <f t="shared" si="0"/>
        <v>51.69064571300551</v>
      </c>
      <c r="G20" s="43"/>
    </row>
    <row r="21" spans="1:7" ht="15.75">
      <c r="A21" s="49"/>
      <c r="B21" s="112" t="s">
        <v>211</v>
      </c>
      <c r="C21" s="49">
        <v>6015.4</v>
      </c>
      <c r="D21" s="49">
        <v>85</v>
      </c>
      <c r="E21" s="52">
        <v>6245.2</v>
      </c>
      <c r="F21" s="50">
        <f t="shared" si="0"/>
        <v>103.8201948332613</v>
      </c>
      <c r="G21" s="43"/>
    </row>
    <row r="22" spans="1:7" ht="15.75">
      <c r="A22" s="49"/>
      <c r="B22" s="112" t="s">
        <v>212</v>
      </c>
      <c r="C22" s="49">
        <v>86139</v>
      </c>
      <c r="D22" s="49"/>
      <c r="E22" s="52">
        <v>55046.7</v>
      </c>
      <c r="F22" s="50">
        <f t="shared" si="0"/>
        <v>63.904503186709846</v>
      </c>
      <c r="G22" s="43"/>
    </row>
    <row r="23" spans="1:7" ht="15.75">
      <c r="A23" s="49"/>
      <c r="B23" s="112" t="s">
        <v>213</v>
      </c>
      <c r="C23" s="49">
        <v>1441.2</v>
      </c>
      <c r="D23" s="49"/>
      <c r="E23" s="52">
        <v>1306.8</v>
      </c>
      <c r="F23" s="50">
        <f t="shared" si="0"/>
        <v>90.67443796835968</v>
      </c>
      <c r="G23" s="43"/>
    </row>
    <row r="24" spans="1:7" ht="15.75">
      <c r="A24" s="49"/>
      <c r="B24" s="112" t="s">
        <v>214</v>
      </c>
      <c r="C24" s="49"/>
      <c r="D24" s="49"/>
      <c r="E24" s="52">
        <v>853.4</v>
      </c>
      <c r="F24" s="50">
        <v>0</v>
      </c>
      <c r="G24" s="43"/>
    </row>
    <row r="25" spans="1:7" ht="15.75">
      <c r="A25" s="49"/>
      <c r="B25" s="112" t="s">
        <v>215</v>
      </c>
      <c r="C25" s="49">
        <v>1363.6</v>
      </c>
      <c r="D25" s="49"/>
      <c r="E25" s="52">
        <v>1460</v>
      </c>
      <c r="F25" s="50">
        <f t="shared" si="0"/>
        <v>107.06952185391611</v>
      </c>
      <c r="G25" s="43"/>
    </row>
    <row r="26" spans="1:7" ht="15.75">
      <c r="A26" s="49"/>
      <c r="B26" s="112" t="s">
        <v>216</v>
      </c>
      <c r="C26" s="49">
        <v>1894.5</v>
      </c>
      <c r="D26" s="49"/>
      <c r="E26" s="52">
        <v>6537.3</v>
      </c>
      <c r="F26" s="50">
        <f t="shared" si="0"/>
        <v>345.06730007917656</v>
      </c>
      <c r="G26" s="43"/>
    </row>
    <row r="27" spans="1:7" ht="15.75">
      <c r="A27" s="49"/>
      <c r="B27" s="112" t="s">
        <v>217</v>
      </c>
      <c r="C27" s="49">
        <v>150.5</v>
      </c>
      <c r="D27" s="49"/>
      <c r="E27" s="52">
        <v>8.2</v>
      </c>
      <c r="F27" s="50">
        <f t="shared" si="0"/>
        <v>5.448504983388704</v>
      </c>
      <c r="G27" s="43"/>
    </row>
    <row r="28" spans="1:7" ht="15.75">
      <c r="A28" s="49"/>
      <c r="B28" s="112" t="s">
        <v>218</v>
      </c>
      <c r="C28" s="49">
        <v>3970.1</v>
      </c>
      <c r="D28" s="49"/>
      <c r="E28" s="52">
        <v>2661.9</v>
      </c>
      <c r="F28" s="50">
        <f t="shared" si="0"/>
        <v>67.04868894990051</v>
      </c>
      <c r="G28" s="43"/>
    </row>
    <row r="29" spans="1:7" ht="12.75">
      <c r="A29" s="49">
        <v>3</v>
      </c>
      <c r="B29" s="45" t="s">
        <v>106</v>
      </c>
      <c r="C29" s="49"/>
      <c r="D29" s="49"/>
      <c r="E29" s="49"/>
      <c r="F29" s="50"/>
      <c r="G29" s="43"/>
    </row>
    <row r="30" spans="1:7" ht="25.5">
      <c r="A30" s="44">
        <v>4</v>
      </c>
      <c r="B30" s="45" t="s">
        <v>136</v>
      </c>
      <c r="C30" s="48" t="s">
        <v>90</v>
      </c>
      <c r="D30" s="48">
        <v>117</v>
      </c>
      <c r="E30" s="48" t="s">
        <v>90</v>
      </c>
      <c r="F30" s="50">
        <v>119.6</v>
      </c>
      <c r="G30" s="48"/>
    </row>
    <row r="31" spans="1:7" ht="12.75">
      <c r="A31" s="44">
        <v>5</v>
      </c>
      <c r="B31" s="43" t="s">
        <v>105</v>
      </c>
      <c r="C31" s="46"/>
      <c r="D31" s="44"/>
      <c r="E31" s="47"/>
      <c r="F31" s="50"/>
      <c r="G31" s="43"/>
    </row>
    <row r="32" spans="1:7" ht="25.5">
      <c r="A32" s="44">
        <v>6</v>
      </c>
      <c r="B32" s="45" t="s">
        <v>104</v>
      </c>
      <c r="C32" s="46"/>
      <c r="D32" s="44"/>
      <c r="E32" s="46"/>
      <c r="F32" s="50"/>
      <c r="G32" s="44"/>
    </row>
    <row r="33" spans="1:7" ht="15.75">
      <c r="A33" s="43"/>
      <c r="B33" s="111" t="s">
        <v>202</v>
      </c>
      <c r="C33" s="46">
        <v>2023.9</v>
      </c>
      <c r="D33" s="44">
        <v>116</v>
      </c>
      <c r="E33" s="46">
        <v>2669</v>
      </c>
      <c r="F33" s="50">
        <f>E33/C33*100</f>
        <v>131.87410445180097</v>
      </c>
      <c r="G33" s="43"/>
    </row>
    <row r="34" spans="1:7" ht="15.75">
      <c r="A34" s="43"/>
      <c r="B34" s="111" t="s">
        <v>203</v>
      </c>
      <c r="C34" s="44">
        <v>224.5</v>
      </c>
      <c r="D34" s="44"/>
      <c r="E34" s="44">
        <v>489.2</v>
      </c>
      <c r="F34" s="50">
        <f aca="true" t="shared" si="1" ref="F34:F49">E34/C34*100</f>
        <v>217.9064587973274</v>
      </c>
      <c r="G34" s="43"/>
    </row>
    <row r="35" spans="1:7" ht="15.75">
      <c r="A35" s="39"/>
      <c r="B35" s="111" t="s">
        <v>204</v>
      </c>
      <c r="C35" s="65">
        <v>35.9</v>
      </c>
      <c r="D35" s="65"/>
      <c r="E35" s="42">
        <v>32.8</v>
      </c>
      <c r="F35" s="50">
        <f t="shared" si="1"/>
        <v>91.36490250696379</v>
      </c>
      <c r="G35" s="39"/>
    </row>
    <row r="36" spans="1:7" ht="15.75">
      <c r="A36" s="41"/>
      <c r="B36" s="112" t="s">
        <v>205</v>
      </c>
      <c r="C36" s="65">
        <v>12.8</v>
      </c>
      <c r="D36" s="65"/>
      <c r="E36" s="65">
        <v>15.4</v>
      </c>
      <c r="F36" s="50">
        <f t="shared" si="1"/>
        <v>120.3125</v>
      </c>
      <c r="G36" s="39"/>
    </row>
    <row r="37" spans="1:7" ht="15.75">
      <c r="A37" s="79"/>
      <c r="B37" s="111" t="s">
        <v>206</v>
      </c>
      <c r="C37" s="80">
        <v>6.8</v>
      </c>
      <c r="D37" s="80">
        <v>63</v>
      </c>
      <c r="E37" s="80">
        <v>9.6</v>
      </c>
      <c r="F37" s="50">
        <f t="shared" si="1"/>
        <v>141.1764705882353</v>
      </c>
      <c r="G37" s="78"/>
    </row>
    <row r="38" spans="1:7" ht="15.75">
      <c r="A38" s="78"/>
      <c r="B38" s="111" t="s">
        <v>207</v>
      </c>
      <c r="C38" s="80">
        <v>0.8</v>
      </c>
      <c r="D38" s="80">
        <v>62</v>
      </c>
      <c r="E38" s="80">
        <v>1.4</v>
      </c>
      <c r="F38" s="50">
        <f t="shared" si="1"/>
        <v>174.99999999999997</v>
      </c>
      <c r="G38" s="78"/>
    </row>
    <row r="39" spans="1:7" ht="15.75">
      <c r="A39" s="78"/>
      <c r="B39" s="112" t="s">
        <v>208</v>
      </c>
      <c r="C39" s="80">
        <v>3.5</v>
      </c>
      <c r="D39" s="80">
        <v>65</v>
      </c>
      <c r="E39" s="80">
        <v>2.9</v>
      </c>
      <c r="F39" s="50">
        <f t="shared" si="1"/>
        <v>82.85714285714285</v>
      </c>
      <c r="G39" s="78"/>
    </row>
    <row r="40" spans="1:7" ht="15.75">
      <c r="A40" s="78"/>
      <c r="B40" s="112" t="s">
        <v>209</v>
      </c>
      <c r="C40" s="80">
        <v>61.4</v>
      </c>
      <c r="D40" s="80">
        <v>75</v>
      </c>
      <c r="E40" s="80">
        <v>102.3</v>
      </c>
      <c r="F40" s="50">
        <f t="shared" si="1"/>
        <v>166.6123778501629</v>
      </c>
      <c r="G40" s="78"/>
    </row>
    <row r="41" spans="1:7" ht="15.75">
      <c r="A41" s="78"/>
      <c r="B41" s="112" t="s">
        <v>210</v>
      </c>
      <c r="C41" s="80">
        <v>179.8</v>
      </c>
      <c r="D41" s="80"/>
      <c r="E41" s="80">
        <v>95.8</v>
      </c>
      <c r="F41" s="50">
        <f t="shared" si="1"/>
        <v>53.28142380422691</v>
      </c>
      <c r="G41" s="78"/>
    </row>
    <row r="42" spans="1:7" ht="15.75">
      <c r="A42" s="78"/>
      <c r="B42" s="112" t="s">
        <v>211</v>
      </c>
      <c r="C42" s="80">
        <v>41.8</v>
      </c>
      <c r="D42" s="80">
        <v>92</v>
      </c>
      <c r="E42" s="80">
        <v>42</v>
      </c>
      <c r="F42" s="50">
        <f t="shared" si="1"/>
        <v>100.47846889952154</v>
      </c>
      <c r="G42" s="78"/>
    </row>
    <row r="43" spans="1:7" ht="15.75">
      <c r="A43" s="78"/>
      <c r="B43" s="112" t="s">
        <v>212</v>
      </c>
      <c r="C43" s="80">
        <v>490.2</v>
      </c>
      <c r="D43" s="80"/>
      <c r="E43" s="80">
        <v>329.6</v>
      </c>
      <c r="F43" s="50">
        <f t="shared" si="1"/>
        <v>67.23786209710323</v>
      </c>
      <c r="G43" s="78"/>
    </row>
    <row r="44" spans="1:7" ht="15.75">
      <c r="A44" s="78"/>
      <c r="B44" s="112" t="s">
        <v>213</v>
      </c>
      <c r="C44" s="80">
        <v>8.2</v>
      </c>
      <c r="D44" s="80"/>
      <c r="E44" s="80">
        <v>7.6</v>
      </c>
      <c r="F44" s="50">
        <f t="shared" si="1"/>
        <v>92.6829268292683</v>
      </c>
      <c r="G44" s="78"/>
    </row>
    <row r="45" spans="1:7" ht="15.75">
      <c r="A45" s="78"/>
      <c r="B45" s="112" t="s">
        <v>214</v>
      </c>
      <c r="C45" s="80"/>
      <c r="D45" s="80"/>
      <c r="E45" s="80">
        <v>6.4</v>
      </c>
      <c r="F45" s="50">
        <v>0</v>
      </c>
      <c r="G45" s="78"/>
    </row>
    <row r="46" spans="1:7" ht="15.75">
      <c r="A46" s="78"/>
      <c r="B46" s="112" t="s">
        <v>215</v>
      </c>
      <c r="C46" s="80"/>
      <c r="D46" s="80"/>
      <c r="E46" s="80">
        <v>17.5</v>
      </c>
      <c r="F46" s="50">
        <v>0</v>
      </c>
      <c r="G46" s="78"/>
    </row>
    <row r="47" spans="1:7" ht="15.75">
      <c r="A47" s="78"/>
      <c r="B47" s="112" t="s">
        <v>216</v>
      </c>
      <c r="C47" s="80">
        <v>35.4</v>
      </c>
      <c r="D47" s="80"/>
      <c r="E47" s="80">
        <v>118.1</v>
      </c>
      <c r="F47" s="50">
        <f t="shared" si="1"/>
        <v>333.61581920903956</v>
      </c>
      <c r="G47" s="78"/>
    </row>
    <row r="48" spans="1:7" ht="15.75">
      <c r="A48" s="78"/>
      <c r="B48" s="112" t="s">
        <v>217</v>
      </c>
      <c r="C48" s="80">
        <v>19</v>
      </c>
      <c r="D48" s="80"/>
      <c r="E48" s="80">
        <v>1.2</v>
      </c>
      <c r="F48" s="50">
        <f t="shared" si="1"/>
        <v>6.315789473684211</v>
      </c>
      <c r="G48" s="78"/>
    </row>
    <row r="49" spans="1:7" ht="15.75">
      <c r="A49" s="78"/>
      <c r="B49" s="112" t="s">
        <v>218</v>
      </c>
      <c r="C49" s="80">
        <v>180</v>
      </c>
      <c r="D49" s="80"/>
      <c r="E49" s="80">
        <v>141.4</v>
      </c>
      <c r="F49" s="50">
        <f t="shared" si="1"/>
        <v>78.55555555555556</v>
      </c>
      <c r="G49" s="78"/>
    </row>
    <row r="51" spans="1:7" ht="12.75">
      <c r="A51" s="55"/>
      <c r="B51" s="55"/>
      <c r="C51" s="55"/>
      <c r="D51" s="55"/>
      <c r="E51" s="55"/>
      <c r="F51" s="55"/>
      <c r="G51" s="57" t="s">
        <v>120</v>
      </c>
    </row>
    <row r="52" spans="1:7" ht="15.75">
      <c r="A52" s="55"/>
      <c r="B52" s="135" t="s">
        <v>130</v>
      </c>
      <c r="C52" s="135"/>
      <c r="D52" s="135"/>
      <c r="E52" s="135"/>
      <c r="F52" s="135"/>
      <c r="G52" s="135"/>
    </row>
    <row r="53" spans="1:7" ht="15.75">
      <c r="A53" s="55"/>
      <c r="B53" s="135" t="s">
        <v>113</v>
      </c>
      <c r="C53" s="135"/>
      <c r="D53" s="135"/>
      <c r="E53" s="135"/>
      <c r="F53" s="135"/>
      <c r="G53" s="135"/>
    </row>
    <row r="54" spans="1:7" ht="15.75">
      <c r="A54" s="55"/>
      <c r="B54" s="135" t="s">
        <v>199</v>
      </c>
      <c r="C54" s="135"/>
      <c r="D54" s="135"/>
      <c r="E54" s="135"/>
      <c r="F54" s="135"/>
      <c r="G54" s="135"/>
    </row>
    <row r="55" spans="1:7" ht="13.5" thickBot="1">
      <c r="A55" s="55"/>
      <c r="B55" s="54"/>
      <c r="C55" s="54"/>
      <c r="D55" s="54"/>
      <c r="E55" s="54"/>
      <c r="F55" s="54"/>
      <c r="G55" s="54" t="s">
        <v>112</v>
      </c>
    </row>
    <row r="56" spans="1:7" ht="13.5" thickBot="1">
      <c r="A56" s="136" t="s">
        <v>111</v>
      </c>
      <c r="B56" s="138" t="s">
        <v>110</v>
      </c>
      <c r="C56" s="139" t="s">
        <v>179</v>
      </c>
      <c r="D56" s="139"/>
      <c r="E56" s="139" t="s">
        <v>200</v>
      </c>
      <c r="F56" s="139"/>
      <c r="G56" s="140" t="s">
        <v>73</v>
      </c>
    </row>
    <row r="57" spans="1:7" ht="39" thickBot="1">
      <c r="A57" s="137"/>
      <c r="B57" s="138"/>
      <c r="C57" s="102" t="s">
        <v>87</v>
      </c>
      <c r="D57" s="102" t="s">
        <v>109</v>
      </c>
      <c r="E57" s="102" t="s">
        <v>87</v>
      </c>
      <c r="F57" s="102" t="s">
        <v>109</v>
      </c>
      <c r="G57" s="140"/>
    </row>
    <row r="58" spans="1:7" ht="12.75">
      <c r="A58" s="141"/>
      <c r="B58" s="141"/>
      <c r="C58" s="141"/>
      <c r="D58" s="141"/>
      <c r="E58" s="141"/>
      <c r="F58" s="141"/>
      <c r="G58" s="141"/>
    </row>
    <row r="59" spans="1:7" ht="25.5">
      <c r="A59" s="49">
        <v>1</v>
      </c>
      <c r="B59" s="53" t="s">
        <v>108</v>
      </c>
      <c r="C59" s="69">
        <v>10147.5</v>
      </c>
      <c r="D59" s="67" t="s">
        <v>89</v>
      </c>
      <c r="E59" s="69">
        <v>620.1</v>
      </c>
      <c r="F59" s="68">
        <v>6</v>
      </c>
      <c r="G59" s="43"/>
    </row>
    <row r="60" spans="1:7" ht="25.5">
      <c r="A60" s="49">
        <v>2</v>
      </c>
      <c r="B60" s="45" t="s">
        <v>107</v>
      </c>
      <c r="C60" s="67"/>
      <c r="D60" s="67"/>
      <c r="E60" s="67"/>
      <c r="F60" s="68"/>
      <c r="G60" s="43"/>
    </row>
    <row r="61" spans="1:7" ht="12.75">
      <c r="A61" s="49"/>
      <c r="B61" s="45" t="s">
        <v>170</v>
      </c>
      <c r="C61" s="69">
        <v>10147.5</v>
      </c>
      <c r="D61" s="67" t="s">
        <v>89</v>
      </c>
      <c r="E61" s="69">
        <v>620.1</v>
      </c>
      <c r="F61" s="68">
        <v>6</v>
      </c>
      <c r="G61" s="43"/>
    </row>
    <row r="62" spans="1:7" ht="12.75">
      <c r="A62" s="49"/>
      <c r="B62" s="45" t="s">
        <v>171</v>
      </c>
      <c r="C62" s="67"/>
      <c r="D62" s="67"/>
      <c r="E62" s="67"/>
      <c r="F62" s="68"/>
      <c r="G62" s="43"/>
    </row>
    <row r="63" spans="1:7" ht="25.5">
      <c r="A63" s="49"/>
      <c r="B63" s="45" t="s">
        <v>148</v>
      </c>
      <c r="C63" s="67"/>
      <c r="D63" s="67"/>
      <c r="E63" s="67"/>
      <c r="F63" s="68"/>
      <c r="G63" s="43"/>
    </row>
    <row r="64" spans="1:7" ht="12.75">
      <c r="A64" s="49"/>
      <c r="B64" s="45" t="s">
        <v>117</v>
      </c>
      <c r="C64" s="67"/>
      <c r="D64" s="67"/>
      <c r="E64" s="67"/>
      <c r="F64" s="68"/>
      <c r="G64" s="43"/>
    </row>
    <row r="65" spans="1:7" ht="12.75">
      <c r="A65" s="49"/>
      <c r="B65" s="45" t="s">
        <v>117</v>
      </c>
      <c r="C65" s="67"/>
      <c r="D65" s="67"/>
      <c r="E65" s="67"/>
      <c r="F65" s="68"/>
      <c r="G65" s="43"/>
    </row>
    <row r="66" spans="1:7" ht="12.75">
      <c r="A66" s="49">
        <v>3</v>
      </c>
      <c r="B66" s="45" t="s">
        <v>106</v>
      </c>
      <c r="C66" s="67"/>
      <c r="D66" s="67"/>
      <c r="E66" s="67"/>
      <c r="F66" s="68"/>
      <c r="G66" s="43"/>
    </row>
    <row r="67" spans="1:7" ht="25.5">
      <c r="A67" s="44">
        <v>4</v>
      </c>
      <c r="B67" s="45" t="s">
        <v>136</v>
      </c>
      <c r="C67" s="66" t="s">
        <v>90</v>
      </c>
      <c r="D67" s="66" t="s">
        <v>89</v>
      </c>
      <c r="E67" s="66" t="s">
        <v>90</v>
      </c>
      <c r="F67" s="69" t="s">
        <v>89</v>
      </c>
      <c r="G67" s="48"/>
    </row>
    <row r="68" spans="1:7" ht="12.75">
      <c r="A68" s="44">
        <v>5</v>
      </c>
      <c r="B68" s="43" t="s">
        <v>105</v>
      </c>
      <c r="C68" s="64"/>
      <c r="D68" s="65" t="s">
        <v>89</v>
      </c>
      <c r="E68" s="104"/>
      <c r="F68" s="68" t="s">
        <v>89</v>
      </c>
      <c r="G68" s="43"/>
    </row>
    <row r="69" spans="1:7" ht="25.5">
      <c r="A69" s="44">
        <v>6</v>
      </c>
      <c r="B69" s="45" t="s">
        <v>104</v>
      </c>
      <c r="C69" s="65"/>
      <c r="D69" s="65"/>
      <c r="E69" s="64"/>
      <c r="F69" s="68"/>
      <c r="G69" s="43"/>
    </row>
    <row r="70" spans="1:7" ht="12.75">
      <c r="A70" s="43"/>
      <c r="B70" s="41" t="s">
        <v>172</v>
      </c>
      <c r="C70" s="64">
        <v>9433</v>
      </c>
      <c r="D70" s="65" t="s">
        <v>89</v>
      </c>
      <c r="E70" s="64">
        <v>213.7</v>
      </c>
      <c r="F70" s="68">
        <v>2</v>
      </c>
      <c r="G70" s="43"/>
    </row>
    <row r="71" spans="1:7" ht="12.75">
      <c r="A71" s="39"/>
      <c r="B71" s="65" t="s">
        <v>149</v>
      </c>
      <c r="C71" s="65">
        <v>0</v>
      </c>
      <c r="D71" s="65">
        <v>0</v>
      </c>
      <c r="E71" s="65">
        <v>0</v>
      </c>
      <c r="F71" s="65">
        <v>0</v>
      </c>
      <c r="G71" s="39"/>
    </row>
    <row r="72" spans="1:7" ht="12.75">
      <c r="A72" s="55"/>
      <c r="B72" s="55"/>
      <c r="C72" s="55"/>
      <c r="D72" s="55"/>
      <c r="E72" s="55"/>
      <c r="F72" s="55"/>
      <c r="G72" s="55"/>
    </row>
    <row r="73" spans="1:7" ht="12.75">
      <c r="A73" s="55"/>
      <c r="B73" s="55"/>
      <c r="C73" s="55"/>
      <c r="D73" s="55"/>
      <c r="E73" s="55"/>
      <c r="F73" s="55"/>
      <c r="G73" s="57" t="s">
        <v>120</v>
      </c>
    </row>
    <row r="74" spans="1:7" ht="15.75">
      <c r="A74" s="55"/>
      <c r="B74" s="135" t="s">
        <v>129</v>
      </c>
      <c r="C74" s="135"/>
      <c r="D74" s="135"/>
      <c r="E74" s="135"/>
      <c r="F74" s="135"/>
      <c r="G74" s="135"/>
    </row>
    <row r="75" spans="1:7" ht="15.75">
      <c r="A75" s="55"/>
      <c r="B75" s="135" t="s">
        <v>113</v>
      </c>
      <c r="C75" s="135"/>
      <c r="D75" s="135"/>
      <c r="E75" s="135"/>
      <c r="F75" s="135"/>
      <c r="G75" s="135"/>
    </row>
    <row r="76" spans="1:7" ht="15.75">
      <c r="A76" s="55"/>
      <c r="B76" s="135" t="s">
        <v>199</v>
      </c>
      <c r="C76" s="135"/>
      <c r="D76" s="135"/>
      <c r="E76" s="135"/>
      <c r="F76" s="135"/>
      <c r="G76" s="135"/>
    </row>
    <row r="77" spans="1:7" ht="13.5" thickBot="1">
      <c r="A77" s="55"/>
      <c r="B77" s="54"/>
      <c r="C77" s="54"/>
      <c r="D77" s="54"/>
      <c r="E77" s="54"/>
      <c r="F77" s="54"/>
      <c r="G77" s="54" t="s">
        <v>112</v>
      </c>
    </row>
    <row r="78" spans="1:7" ht="13.5" thickBot="1">
      <c r="A78" s="136" t="s">
        <v>111</v>
      </c>
      <c r="B78" s="138" t="s">
        <v>110</v>
      </c>
      <c r="C78" s="139" t="s">
        <v>179</v>
      </c>
      <c r="D78" s="139"/>
      <c r="E78" s="139" t="s">
        <v>200</v>
      </c>
      <c r="F78" s="139"/>
      <c r="G78" s="140" t="s">
        <v>73</v>
      </c>
    </row>
    <row r="79" spans="1:7" ht="39" thickBot="1">
      <c r="A79" s="137"/>
      <c r="B79" s="138"/>
      <c r="C79" s="102" t="s">
        <v>87</v>
      </c>
      <c r="D79" s="102" t="s">
        <v>109</v>
      </c>
      <c r="E79" s="102" t="s">
        <v>87</v>
      </c>
      <c r="F79" s="102" t="s">
        <v>109</v>
      </c>
      <c r="G79" s="140"/>
    </row>
    <row r="80" spans="1:7" ht="12.75">
      <c r="A80" s="141"/>
      <c r="B80" s="141"/>
      <c r="C80" s="141"/>
      <c r="D80" s="141"/>
      <c r="E80" s="141"/>
      <c r="F80" s="141"/>
      <c r="G80" s="141"/>
    </row>
    <row r="81" spans="1:7" ht="25.5">
      <c r="A81" s="49">
        <v>1</v>
      </c>
      <c r="B81" s="53" t="s">
        <v>108</v>
      </c>
      <c r="C81" s="64">
        <v>67849.5</v>
      </c>
      <c r="D81" s="65">
        <v>99.6</v>
      </c>
      <c r="E81" s="64">
        <v>67456.7</v>
      </c>
      <c r="F81" s="64">
        <f>E81/C81*100</f>
        <v>99.42107163648957</v>
      </c>
      <c r="G81" s="43"/>
    </row>
    <row r="82" spans="1:7" ht="25.5">
      <c r="A82" s="49">
        <v>2</v>
      </c>
      <c r="B82" s="45" t="s">
        <v>107</v>
      </c>
      <c r="C82" s="65"/>
      <c r="D82" s="65"/>
      <c r="E82" s="65"/>
      <c r="F82" s="64"/>
      <c r="G82" s="43"/>
    </row>
    <row r="83" spans="1:7" ht="12.75">
      <c r="A83" s="49"/>
      <c r="B83" s="45" t="s">
        <v>150</v>
      </c>
      <c r="C83" s="64">
        <v>49023.2</v>
      </c>
      <c r="D83" s="65">
        <v>99.4</v>
      </c>
      <c r="E83" s="64">
        <v>48774.5</v>
      </c>
      <c r="F83" s="64">
        <f aca="true" t="shared" si="2" ref="F83:F92">E83/C83*100</f>
        <v>99.4926891757372</v>
      </c>
      <c r="G83" s="43"/>
    </row>
    <row r="84" spans="1:7" ht="25.5">
      <c r="A84" s="49"/>
      <c r="B84" s="45" t="s">
        <v>151</v>
      </c>
      <c r="C84" s="64">
        <v>160.2</v>
      </c>
      <c r="D84" s="65">
        <v>86.5</v>
      </c>
      <c r="E84" s="64">
        <v>169.2</v>
      </c>
      <c r="F84" s="64">
        <f t="shared" si="2"/>
        <v>105.61797752808988</v>
      </c>
      <c r="G84" s="43"/>
    </row>
    <row r="85" spans="1:7" ht="12.75">
      <c r="A85" s="49"/>
      <c r="B85" s="45" t="s">
        <v>152</v>
      </c>
      <c r="C85" s="64">
        <v>32.2</v>
      </c>
      <c r="D85" s="65">
        <v>104.2</v>
      </c>
      <c r="E85" s="64">
        <v>58.1</v>
      </c>
      <c r="F85" s="64">
        <f t="shared" si="2"/>
        <v>180.43478260869563</v>
      </c>
      <c r="G85" s="43"/>
    </row>
    <row r="86" spans="1:7" ht="25.5">
      <c r="A86" s="49"/>
      <c r="B86" s="45" t="s">
        <v>153</v>
      </c>
      <c r="C86" s="64">
        <v>381.5</v>
      </c>
      <c r="D86" s="65">
        <v>113.2</v>
      </c>
      <c r="E86" s="64">
        <v>231.9</v>
      </c>
      <c r="F86" s="64">
        <f t="shared" si="2"/>
        <v>60.78636959370905</v>
      </c>
      <c r="G86" s="43"/>
    </row>
    <row r="87" spans="1:7" ht="25.5">
      <c r="A87" s="49"/>
      <c r="B87" s="45" t="s">
        <v>154</v>
      </c>
      <c r="C87" s="64">
        <v>18252</v>
      </c>
      <c r="D87" s="65">
        <v>100</v>
      </c>
      <c r="E87" s="64">
        <v>18250</v>
      </c>
      <c r="F87" s="64">
        <f t="shared" si="2"/>
        <v>99.98904229673461</v>
      </c>
      <c r="G87" s="43"/>
    </row>
    <row r="88" spans="1:7" ht="12.75">
      <c r="A88" s="49">
        <v>3</v>
      </c>
      <c r="B88" s="45" t="s">
        <v>106</v>
      </c>
      <c r="C88" s="64"/>
      <c r="D88" s="65">
        <v>0</v>
      </c>
      <c r="E88" s="64" t="s">
        <v>89</v>
      </c>
      <c r="F88" s="64"/>
      <c r="G88" s="43"/>
    </row>
    <row r="89" spans="1:7" ht="25.5">
      <c r="A89" s="44">
        <v>4</v>
      </c>
      <c r="B89" s="45" t="s">
        <v>136</v>
      </c>
      <c r="C89" s="65" t="s">
        <v>90</v>
      </c>
      <c r="D89" s="65">
        <v>109.2</v>
      </c>
      <c r="E89" s="65" t="s">
        <v>90</v>
      </c>
      <c r="F89" s="64">
        <v>69.5</v>
      </c>
      <c r="G89" s="48"/>
    </row>
    <row r="90" spans="1:7" ht="12.75">
      <c r="A90" s="44">
        <v>5</v>
      </c>
      <c r="B90" s="43" t="s">
        <v>105</v>
      </c>
      <c r="C90" s="64"/>
      <c r="D90" s="65"/>
      <c r="E90" s="64"/>
      <c r="F90" s="64"/>
      <c r="G90" s="43"/>
    </row>
    <row r="91" spans="1:7" ht="25.5">
      <c r="A91" s="44">
        <v>6</v>
      </c>
      <c r="B91" s="45" t="s">
        <v>104</v>
      </c>
      <c r="C91" s="65"/>
      <c r="D91" s="65"/>
      <c r="E91" s="65"/>
      <c r="F91" s="64"/>
      <c r="G91" s="43"/>
    </row>
    <row r="92" spans="1:7" ht="12.75">
      <c r="A92" s="43"/>
      <c r="B92" s="43" t="s">
        <v>132</v>
      </c>
      <c r="C92" s="65">
        <v>16154.3</v>
      </c>
      <c r="D92" s="65">
        <v>109.2</v>
      </c>
      <c r="E92" s="65">
        <v>11234.5</v>
      </c>
      <c r="F92" s="64">
        <f t="shared" si="2"/>
        <v>69.54495087995147</v>
      </c>
      <c r="G92" s="43"/>
    </row>
    <row r="93" spans="1:7" ht="12.75">
      <c r="A93" s="43"/>
      <c r="B93" s="43"/>
      <c r="C93" s="40"/>
      <c r="D93" s="40"/>
      <c r="E93" s="40"/>
      <c r="F93" s="64"/>
      <c r="G93" s="43"/>
    </row>
    <row r="94" spans="1:7" ht="12.75">
      <c r="A94" s="70"/>
      <c r="B94" s="70"/>
      <c r="C94" s="59"/>
      <c r="D94" s="59"/>
      <c r="E94" s="59"/>
      <c r="F94" s="105"/>
      <c r="G94" s="70"/>
    </row>
    <row r="95" spans="1:7" ht="12.75">
      <c r="A95" s="55"/>
      <c r="B95" s="56"/>
      <c r="C95" s="56"/>
      <c r="D95" s="56"/>
      <c r="E95" s="55"/>
      <c r="F95" s="55"/>
      <c r="G95" s="56"/>
    </row>
    <row r="96" spans="1:7" ht="12.75">
      <c r="A96" s="55"/>
      <c r="B96" s="55"/>
      <c r="C96" s="55"/>
      <c r="D96" s="55"/>
      <c r="E96" s="55"/>
      <c r="F96" s="55"/>
      <c r="G96" s="57" t="s">
        <v>120</v>
      </c>
    </row>
    <row r="97" spans="1:7" ht="15.75">
      <c r="A97" s="55"/>
      <c r="B97" s="135" t="s">
        <v>126</v>
      </c>
      <c r="C97" s="135"/>
      <c r="D97" s="135"/>
      <c r="E97" s="135"/>
      <c r="F97" s="135"/>
      <c r="G97" s="135"/>
    </row>
    <row r="98" spans="1:7" ht="15.75">
      <c r="A98" s="55"/>
      <c r="B98" s="135" t="s">
        <v>113</v>
      </c>
      <c r="C98" s="135"/>
      <c r="D98" s="135"/>
      <c r="E98" s="135"/>
      <c r="F98" s="135"/>
      <c r="G98" s="135"/>
    </row>
    <row r="99" spans="1:7" ht="15.75">
      <c r="A99" s="55"/>
      <c r="B99" s="135" t="s">
        <v>199</v>
      </c>
      <c r="C99" s="135"/>
      <c r="D99" s="135"/>
      <c r="E99" s="135"/>
      <c r="F99" s="135"/>
      <c r="G99" s="135"/>
    </row>
    <row r="100" spans="1:7" ht="13.5" thickBot="1">
      <c r="A100" s="55"/>
      <c r="B100" s="54"/>
      <c r="C100" s="54"/>
      <c r="D100" s="54"/>
      <c r="E100" s="54"/>
      <c r="F100" s="54"/>
      <c r="G100" s="54" t="s">
        <v>112</v>
      </c>
    </row>
    <row r="101" spans="1:7" ht="13.5" thickBot="1">
      <c r="A101" s="136" t="s">
        <v>111</v>
      </c>
      <c r="B101" s="138" t="s">
        <v>110</v>
      </c>
      <c r="C101" s="139" t="s">
        <v>179</v>
      </c>
      <c r="D101" s="139"/>
      <c r="E101" s="139" t="s">
        <v>200</v>
      </c>
      <c r="F101" s="139"/>
      <c r="G101" s="140" t="s">
        <v>73</v>
      </c>
    </row>
    <row r="102" spans="1:7" ht="39" thickBot="1">
      <c r="A102" s="137"/>
      <c r="B102" s="138"/>
      <c r="C102" s="102" t="s">
        <v>87</v>
      </c>
      <c r="D102" s="102" t="s">
        <v>109</v>
      </c>
      <c r="E102" s="102" t="s">
        <v>87</v>
      </c>
      <c r="F102" s="102" t="s">
        <v>109</v>
      </c>
      <c r="G102" s="140"/>
    </row>
    <row r="103" spans="1:7" ht="12.75">
      <c r="A103" s="103"/>
      <c r="B103" s="103"/>
      <c r="C103" s="103"/>
      <c r="D103" s="103"/>
      <c r="E103" s="103"/>
      <c r="F103" s="103"/>
      <c r="G103" s="103"/>
    </row>
    <row r="104" spans="1:7" ht="25.5">
      <c r="A104" s="49">
        <v>1</v>
      </c>
      <c r="B104" s="53" t="s">
        <v>108</v>
      </c>
      <c r="C104" s="52">
        <v>13974.1</v>
      </c>
      <c r="D104" s="49">
        <v>79.2</v>
      </c>
      <c r="E104" s="52">
        <v>9272.08</v>
      </c>
      <c r="F104" s="52">
        <f>E104/C104*100</f>
        <v>66.35189386078531</v>
      </c>
      <c r="G104" s="44" t="s">
        <v>125</v>
      </c>
    </row>
    <row r="105" spans="1:7" ht="25.5">
      <c r="A105" s="49">
        <v>2</v>
      </c>
      <c r="B105" s="45" t="s">
        <v>107</v>
      </c>
      <c r="C105" s="62"/>
      <c r="D105" s="49"/>
      <c r="E105" s="52"/>
      <c r="F105" s="52"/>
      <c r="G105" s="43"/>
    </row>
    <row r="106" spans="1:7" ht="12.75">
      <c r="A106" s="49"/>
      <c r="B106" s="45" t="s">
        <v>155</v>
      </c>
      <c r="C106" s="49"/>
      <c r="D106" s="49"/>
      <c r="E106" s="52"/>
      <c r="F106" s="52"/>
      <c r="G106" s="43"/>
    </row>
    <row r="107" spans="1:7" ht="12.75">
      <c r="A107" s="49"/>
      <c r="B107" s="45" t="s">
        <v>156</v>
      </c>
      <c r="C107" s="52">
        <v>12317.26</v>
      </c>
      <c r="D107" s="49">
        <v>78.6</v>
      </c>
      <c r="E107" s="49">
        <v>8648.78</v>
      </c>
      <c r="F107" s="52">
        <f>E107/C107*100</f>
        <v>70.21675275182955</v>
      </c>
      <c r="G107" s="43"/>
    </row>
    <row r="108" spans="1:7" ht="12.75">
      <c r="A108" s="49"/>
      <c r="B108" s="45" t="s">
        <v>157</v>
      </c>
      <c r="C108" s="52">
        <v>1656.8</v>
      </c>
      <c r="D108" s="49">
        <v>83.9</v>
      </c>
      <c r="E108" s="52">
        <v>623.3</v>
      </c>
      <c r="F108" s="52">
        <f>E108/C108*100</f>
        <v>37.62071463061323</v>
      </c>
      <c r="G108" s="43"/>
    </row>
    <row r="109" spans="1:7" ht="12.75">
      <c r="A109" s="49"/>
      <c r="B109" s="45" t="s">
        <v>117</v>
      </c>
      <c r="C109" s="49"/>
      <c r="D109" s="49"/>
      <c r="E109" s="49"/>
      <c r="F109" s="52" t="s">
        <v>89</v>
      </c>
      <c r="G109" s="43"/>
    </row>
    <row r="110" spans="1:7" ht="12.75">
      <c r="A110" s="49">
        <v>3</v>
      </c>
      <c r="B110" s="45" t="s">
        <v>106</v>
      </c>
      <c r="C110" s="49" t="s">
        <v>89</v>
      </c>
      <c r="D110" s="49" t="s">
        <v>89</v>
      </c>
      <c r="E110" s="49" t="s">
        <v>89</v>
      </c>
      <c r="F110" s="52" t="s">
        <v>89</v>
      </c>
      <c r="G110" s="43"/>
    </row>
    <row r="111" spans="1:7" ht="25.5">
      <c r="A111" s="44">
        <v>4</v>
      </c>
      <c r="B111" s="45" t="s">
        <v>136</v>
      </c>
      <c r="C111" s="48" t="s">
        <v>90</v>
      </c>
      <c r="D111" s="48">
        <v>75.6</v>
      </c>
      <c r="E111" s="48" t="s">
        <v>90</v>
      </c>
      <c r="F111" s="52">
        <v>69.5</v>
      </c>
      <c r="G111" s="48"/>
    </row>
    <row r="112" spans="1:7" ht="12.75">
      <c r="A112" s="44">
        <v>5</v>
      </c>
      <c r="B112" s="43" t="s">
        <v>105</v>
      </c>
      <c r="C112" s="46"/>
      <c r="D112" s="44"/>
      <c r="E112" s="46"/>
      <c r="F112" s="52"/>
      <c r="G112" s="43"/>
    </row>
    <row r="113" spans="1:7" ht="25.5">
      <c r="A113" s="44">
        <v>6</v>
      </c>
      <c r="B113" s="45" t="s">
        <v>104</v>
      </c>
      <c r="C113" s="46"/>
      <c r="D113" s="44"/>
      <c r="E113" s="46"/>
      <c r="F113" s="52"/>
      <c r="G113" s="44"/>
    </row>
    <row r="114" spans="1:7" ht="12.75">
      <c r="A114" s="43"/>
      <c r="B114" s="45" t="s">
        <v>158</v>
      </c>
      <c r="C114" s="46">
        <v>218.2</v>
      </c>
      <c r="D114" s="44">
        <v>75.9</v>
      </c>
      <c r="E114" s="46">
        <v>150.8</v>
      </c>
      <c r="F114" s="52">
        <f>E114/C114*100</f>
        <v>69.11090742438131</v>
      </c>
      <c r="G114" s="43"/>
    </row>
    <row r="115" spans="1:7" ht="12.75">
      <c r="A115" s="39"/>
      <c r="B115" s="41" t="s">
        <v>124</v>
      </c>
      <c r="C115" s="65">
        <v>12.7</v>
      </c>
      <c r="D115" s="65">
        <v>74.7</v>
      </c>
      <c r="E115" s="64">
        <v>4.4</v>
      </c>
      <c r="F115" s="52">
        <f>E115/C115*100</f>
        <v>34.645669291338585</v>
      </c>
      <c r="G115" s="39"/>
    </row>
    <row r="116" spans="1:7" ht="12.75">
      <c r="A116" s="55"/>
      <c r="B116" s="56"/>
      <c r="C116" s="56"/>
      <c r="D116" s="56"/>
      <c r="E116" s="55"/>
      <c r="F116" s="55"/>
      <c r="G116" s="56"/>
    </row>
    <row r="117" spans="1:7" ht="12.75">
      <c r="A117" s="55"/>
      <c r="B117" s="56"/>
      <c r="C117" s="56"/>
      <c r="D117" s="56"/>
      <c r="E117" s="55"/>
      <c r="F117" s="55"/>
      <c r="G117" s="56"/>
    </row>
    <row r="118" spans="1:7" ht="12.75">
      <c r="A118" s="55"/>
      <c r="B118" s="55"/>
      <c r="C118" s="55"/>
      <c r="D118" s="55"/>
      <c r="E118" s="55"/>
      <c r="F118" s="55"/>
      <c r="G118" s="57" t="s">
        <v>120</v>
      </c>
    </row>
    <row r="119" spans="1:7" ht="15.75">
      <c r="A119" s="55"/>
      <c r="B119" s="135" t="s">
        <v>127</v>
      </c>
      <c r="C119" s="135"/>
      <c r="D119" s="135"/>
      <c r="E119" s="135"/>
      <c r="F119" s="135"/>
      <c r="G119" s="135"/>
    </row>
    <row r="120" spans="1:7" ht="15.75">
      <c r="A120" s="55"/>
      <c r="B120" s="135" t="s">
        <v>113</v>
      </c>
      <c r="C120" s="135"/>
      <c r="D120" s="135"/>
      <c r="E120" s="135"/>
      <c r="F120" s="135"/>
      <c r="G120" s="135"/>
    </row>
    <row r="121" spans="1:7" ht="15.75">
      <c r="A121" s="55"/>
      <c r="B121" s="135" t="s">
        <v>199</v>
      </c>
      <c r="C121" s="135"/>
      <c r="D121" s="135"/>
      <c r="E121" s="135"/>
      <c r="F121" s="135"/>
      <c r="G121" s="135"/>
    </row>
    <row r="122" spans="1:7" ht="13.5" thickBot="1">
      <c r="A122" s="55"/>
      <c r="B122" s="54"/>
      <c r="C122" s="54"/>
      <c r="D122" s="54"/>
      <c r="E122" s="54"/>
      <c r="F122" s="54"/>
      <c r="G122" s="54" t="s">
        <v>112</v>
      </c>
    </row>
    <row r="123" spans="1:7" ht="13.5" thickBot="1">
      <c r="A123" s="136" t="s">
        <v>111</v>
      </c>
      <c r="B123" s="138" t="s">
        <v>110</v>
      </c>
      <c r="C123" s="139" t="s">
        <v>179</v>
      </c>
      <c r="D123" s="139"/>
      <c r="E123" s="139" t="s">
        <v>200</v>
      </c>
      <c r="F123" s="139"/>
      <c r="G123" s="140" t="s">
        <v>73</v>
      </c>
    </row>
    <row r="124" spans="1:7" ht="39" thickBot="1">
      <c r="A124" s="137"/>
      <c r="B124" s="138"/>
      <c r="C124" s="102" t="s">
        <v>87</v>
      </c>
      <c r="D124" s="102" t="s">
        <v>109</v>
      </c>
      <c r="E124" s="102" t="s">
        <v>87</v>
      </c>
      <c r="F124" s="102" t="s">
        <v>109</v>
      </c>
      <c r="G124" s="140"/>
    </row>
    <row r="125" spans="1:7" ht="12.75">
      <c r="A125" s="103"/>
      <c r="B125" s="103"/>
      <c r="C125" s="103"/>
      <c r="D125" s="103"/>
      <c r="E125" s="103"/>
      <c r="F125" s="103"/>
      <c r="G125" s="103"/>
    </row>
    <row r="126" spans="1:7" ht="25.5">
      <c r="A126" s="49">
        <v>1</v>
      </c>
      <c r="B126" s="77" t="s">
        <v>108</v>
      </c>
      <c r="C126" s="64">
        <v>16671.6</v>
      </c>
      <c r="D126" s="65">
        <v>141</v>
      </c>
      <c r="E126" s="64">
        <v>16941</v>
      </c>
      <c r="F126" s="63">
        <f>E126/C126*100</f>
        <v>101.61592168718062</v>
      </c>
      <c r="G126" s="43"/>
    </row>
    <row r="127" spans="1:7" ht="25.5">
      <c r="A127" s="49">
        <v>2</v>
      </c>
      <c r="B127" s="51" t="s">
        <v>107</v>
      </c>
      <c r="C127" s="65"/>
      <c r="D127" s="65"/>
      <c r="E127" s="65"/>
      <c r="F127" s="63"/>
      <c r="G127" s="43"/>
    </row>
    <row r="128" spans="1:7" ht="12.75">
      <c r="A128" s="49"/>
      <c r="B128" s="51" t="s">
        <v>159</v>
      </c>
      <c r="C128" s="64">
        <v>16671.6</v>
      </c>
      <c r="D128" s="65">
        <v>141</v>
      </c>
      <c r="E128" s="64">
        <v>16941</v>
      </c>
      <c r="F128" s="63">
        <f>E128/C128*100</f>
        <v>101.61592168718062</v>
      </c>
      <c r="G128" s="43"/>
    </row>
    <row r="129" spans="1:7" ht="12.75">
      <c r="A129" s="49"/>
      <c r="B129" s="77"/>
      <c r="C129" s="65"/>
      <c r="D129" s="65"/>
      <c r="E129" s="65"/>
      <c r="F129" s="63"/>
      <c r="G129" s="43"/>
    </row>
    <row r="130" spans="1:7" ht="12.75">
      <c r="A130" s="49"/>
      <c r="B130" s="51" t="s">
        <v>118</v>
      </c>
      <c r="C130" s="65"/>
      <c r="D130" s="65"/>
      <c r="E130" s="65"/>
      <c r="F130" s="63"/>
      <c r="G130" s="43"/>
    </row>
    <row r="131" spans="1:7" ht="12.75">
      <c r="A131" s="49"/>
      <c r="B131" s="51" t="s">
        <v>117</v>
      </c>
      <c r="C131" s="65"/>
      <c r="D131" s="65"/>
      <c r="E131" s="65"/>
      <c r="F131" s="63"/>
      <c r="G131" s="43"/>
    </row>
    <row r="132" spans="1:7" ht="12.75">
      <c r="A132" s="49"/>
      <c r="B132" s="51" t="s">
        <v>117</v>
      </c>
      <c r="C132" s="65"/>
      <c r="D132" s="65"/>
      <c r="E132" s="65"/>
      <c r="F132" s="63"/>
      <c r="G132" s="43"/>
    </row>
    <row r="133" spans="1:7" ht="12.75">
      <c r="A133" s="49">
        <v>3</v>
      </c>
      <c r="B133" s="51" t="s">
        <v>106</v>
      </c>
      <c r="C133" s="65"/>
      <c r="D133" s="65"/>
      <c r="E133" s="65"/>
      <c r="F133" s="63"/>
      <c r="G133" s="43"/>
    </row>
    <row r="134" spans="1:7" ht="25.5">
      <c r="A134" s="44">
        <v>4</v>
      </c>
      <c r="B134" s="51" t="s">
        <v>136</v>
      </c>
      <c r="C134" s="65" t="s">
        <v>90</v>
      </c>
      <c r="D134" s="65">
        <v>141</v>
      </c>
      <c r="E134" s="65" t="s">
        <v>90</v>
      </c>
      <c r="F134" s="63">
        <v>101.6</v>
      </c>
      <c r="G134" s="48"/>
    </row>
    <row r="135" spans="1:7" ht="12.75">
      <c r="A135" s="44">
        <v>5</v>
      </c>
      <c r="B135" s="41" t="s">
        <v>105</v>
      </c>
      <c r="C135" s="64">
        <v>0</v>
      </c>
      <c r="D135" s="65" t="s">
        <v>89</v>
      </c>
      <c r="E135" s="64">
        <v>0</v>
      </c>
      <c r="F135" s="63" t="s">
        <v>89</v>
      </c>
      <c r="G135" s="43"/>
    </row>
    <row r="136" spans="1:7" ht="25.5">
      <c r="A136" s="44">
        <v>6</v>
      </c>
      <c r="B136" s="51" t="s">
        <v>104</v>
      </c>
      <c r="C136" s="65"/>
      <c r="D136" s="65"/>
      <c r="E136" s="65"/>
      <c r="F136" s="63"/>
      <c r="G136" s="43"/>
    </row>
    <row r="137" spans="1:7" ht="12.75">
      <c r="A137" s="43"/>
      <c r="B137" s="41" t="s">
        <v>160</v>
      </c>
      <c r="C137" s="64">
        <v>16671.6</v>
      </c>
      <c r="D137" s="65">
        <v>141</v>
      </c>
      <c r="E137" s="64">
        <v>16941</v>
      </c>
      <c r="F137" s="63">
        <f>E137/C137*100</f>
        <v>101.61592168718062</v>
      </c>
      <c r="G137" s="43"/>
    </row>
    <row r="138" spans="1:7" ht="12.75">
      <c r="A138" s="55"/>
      <c r="B138" s="56"/>
      <c r="C138" s="56"/>
      <c r="D138" s="56"/>
      <c r="E138" s="55"/>
      <c r="F138" s="55"/>
      <c r="G138" s="56"/>
    </row>
    <row r="139" spans="1:7" ht="12.75">
      <c r="A139" s="55"/>
      <c r="B139" s="55"/>
      <c r="C139" s="55"/>
      <c r="D139" s="55"/>
      <c r="E139" s="55"/>
      <c r="F139" s="55"/>
      <c r="G139" s="57" t="s">
        <v>120</v>
      </c>
    </row>
    <row r="140" spans="1:7" ht="15.75">
      <c r="A140" s="55"/>
      <c r="B140" s="135" t="s">
        <v>138</v>
      </c>
      <c r="C140" s="135"/>
      <c r="D140" s="135"/>
      <c r="E140" s="135"/>
      <c r="F140" s="135"/>
      <c r="G140" s="135"/>
    </row>
    <row r="141" spans="1:7" ht="15.75">
      <c r="A141" s="55"/>
      <c r="B141" s="135" t="s">
        <v>113</v>
      </c>
      <c r="C141" s="135"/>
      <c r="D141" s="135"/>
      <c r="E141" s="135"/>
      <c r="F141" s="135"/>
      <c r="G141" s="135"/>
    </row>
    <row r="142" spans="1:7" ht="15.75">
      <c r="A142" s="55"/>
      <c r="B142" s="135" t="s">
        <v>199</v>
      </c>
      <c r="C142" s="135"/>
      <c r="D142" s="135"/>
      <c r="E142" s="135"/>
      <c r="F142" s="135"/>
      <c r="G142" s="135"/>
    </row>
    <row r="143" spans="1:7" ht="13.5" thickBot="1">
      <c r="A143" s="55"/>
      <c r="B143" s="54"/>
      <c r="C143" s="54"/>
      <c r="D143" s="54"/>
      <c r="E143" s="54"/>
      <c r="F143" s="54"/>
      <c r="G143" s="54" t="s">
        <v>112</v>
      </c>
    </row>
    <row r="144" spans="1:7" ht="13.5" thickBot="1">
      <c r="A144" s="136" t="s">
        <v>111</v>
      </c>
      <c r="B144" s="136" t="s">
        <v>110</v>
      </c>
      <c r="C144" s="142" t="s">
        <v>179</v>
      </c>
      <c r="D144" s="143"/>
      <c r="E144" s="142" t="s">
        <v>200</v>
      </c>
      <c r="F144" s="143"/>
      <c r="G144" s="144" t="s">
        <v>73</v>
      </c>
    </row>
    <row r="145" spans="1:7" ht="39" thickBot="1">
      <c r="A145" s="137"/>
      <c r="B145" s="137"/>
      <c r="C145" s="102" t="s">
        <v>87</v>
      </c>
      <c r="D145" s="102" t="s">
        <v>109</v>
      </c>
      <c r="E145" s="102" t="s">
        <v>87</v>
      </c>
      <c r="F145" s="102" t="s">
        <v>109</v>
      </c>
      <c r="G145" s="145"/>
    </row>
    <row r="146" spans="1:7" ht="12.75">
      <c r="A146" s="146"/>
      <c r="B146" s="147"/>
      <c r="C146" s="147"/>
      <c r="D146" s="147"/>
      <c r="E146" s="147"/>
      <c r="F146" s="147"/>
      <c r="G146" s="148"/>
    </row>
    <row r="147" spans="1:7" ht="25.5">
      <c r="A147" s="49">
        <v>1</v>
      </c>
      <c r="B147" s="53" t="s">
        <v>108</v>
      </c>
      <c r="C147" s="52">
        <v>108637.9</v>
      </c>
      <c r="D147" s="49">
        <v>1061</v>
      </c>
      <c r="E147" s="52">
        <v>135000</v>
      </c>
      <c r="F147" s="50">
        <f>E147/C147*100</f>
        <v>124.26602502441597</v>
      </c>
      <c r="G147" s="43"/>
    </row>
    <row r="148" spans="1:7" ht="25.5">
      <c r="A148" s="49">
        <v>2</v>
      </c>
      <c r="B148" s="45" t="s">
        <v>107</v>
      </c>
      <c r="C148" s="49"/>
      <c r="D148" s="49"/>
      <c r="E148" s="49"/>
      <c r="F148" s="50"/>
      <c r="G148" s="43"/>
    </row>
    <row r="149" spans="1:7" ht="25.5">
      <c r="A149" s="49"/>
      <c r="B149" s="45" t="s">
        <v>161</v>
      </c>
      <c r="C149" s="52">
        <v>108637.1</v>
      </c>
      <c r="D149" s="49">
        <v>1061</v>
      </c>
      <c r="E149" s="52">
        <v>135000</v>
      </c>
      <c r="F149" s="50">
        <f>E149/C149*100</f>
        <v>124.26694011530131</v>
      </c>
      <c r="G149" s="43"/>
    </row>
    <row r="150" spans="1:7" ht="12.75">
      <c r="A150" s="49"/>
      <c r="B150" s="45" t="s">
        <v>118</v>
      </c>
      <c r="C150" s="49"/>
      <c r="D150" s="49"/>
      <c r="E150" s="49"/>
      <c r="F150" s="50"/>
      <c r="G150" s="43"/>
    </row>
    <row r="151" spans="1:7" ht="12.75">
      <c r="A151" s="49"/>
      <c r="B151" s="45" t="s">
        <v>118</v>
      </c>
      <c r="C151" s="49"/>
      <c r="D151" s="49"/>
      <c r="E151" s="49"/>
      <c r="F151" s="50"/>
      <c r="G151" s="43"/>
    </row>
    <row r="152" spans="1:7" ht="12.75">
      <c r="A152" s="49">
        <v>3</v>
      </c>
      <c r="B152" s="45" t="s">
        <v>106</v>
      </c>
      <c r="C152" s="49" t="s">
        <v>89</v>
      </c>
      <c r="D152" s="49" t="s">
        <v>89</v>
      </c>
      <c r="E152" s="49" t="s">
        <v>89</v>
      </c>
      <c r="F152" s="50" t="s">
        <v>89</v>
      </c>
      <c r="G152" s="43"/>
    </row>
    <row r="153" spans="1:7" ht="25.5">
      <c r="A153" s="44">
        <v>4</v>
      </c>
      <c r="B153" s="45" t="s">
        <v>136</v>
      </c>
      <c r="C153" s="48" t="s">
        <v>90</v>
      </c>
      <c r="D153" s="48" t="s">
        <v>181</v>
      </c>
      <c r="E153" s="48" t="s">
        <v>90</v>
      </c>
      <c r="F153" s="50">
        <v>148.3</v>
      </c>
      <c r="G153" s="48"/>
    </row>
    <row r="154" spans="1:7" ht="12.75">
      <c r="A154" s="44">
        <v>5</v>
      </c>
      <c r="B154" s="43" t="s">
        <v>105</v>
      </c>
      <c r="C154" s="46"/>
      <c r="D154" s="44" t="s">
        <v>89</v>
      </c>
      <c r="E154" s="46"/>
      <c r="F154" s="50"/>
      <c r="G154" s="43"/>
    </row>
    <row r="155" spans="1:7" ht="25.5">
      <c r="A155" s="44">
        <v>6</v>
      </c>
      <c r="B155" s="45" t="s">
        <v>104</v>
      </c>
      <c r="C155" s="44"/>
      <c r="D155" s="44"/>
      <c r="E155" s="44"/>
      <c r="F155" s="50"/>
      <c r="G155" s="43"/>
    </row>
    <row r="156" spans="1:7" ht="12.75">
      <c r="A156" s="43"/>
      <c r="B156" s="43" t="s">
        <v>128</v>
      </c>
      <c r="C156" s="44">
        <v>434.5</v>
      </c>
      <c r="D156" s="44" t="s">
        <v>181</v>
      </c>
      <c r="E156" s="44">
        <v>644.2</v>
      </c>
      <c r="F156" s="50">
        <f>E156/C156*100</f>
        <v>148.26237054085155</v>
      </c>
      <c r="G156" s="43"/>
    </row>
    <row r="157" spans="1:7" ht="12.75">
      <c r="A157" s="55"/>
      <c r="B157" s="55"/>
      <c r="C157" s="55"/>
      <c r="D157" s="55"/>
      <c r="E157" s="55"/>
      <c r="F157" s="55"/>
      <c r="G157" s="55"/>
    </row>
    <row r="158" spans="1:7" ht="12.75">
      <c r="A158" s="55"/>
      <c r="B158" s="55"/>
      <c r="C158" s="55"/>
      <c r="D158" s="55"/>
      <c r="E158" s="55"/>
      <c r="F158" s="55"/>
      <c r="G158" s="55"/>
    </row>
    <row r="159" spans="1:7" ht="12.75">
      <c r="A159" s="55"/>
      <c r="B159" s="55"/>
      <c r="C159" s="55"/>
      <c r="D159" s="55"/>
      <c r="E159" s="55"/>
      <c r="F159" s="55"/>
      <c r="G159" s="57" t="s">
        <v>120</v>
      </c>
    </row>
    <row r="160" spans="1:7" ht="15.75">
      <c r="A160" s="55"/>
      <c r="B160" s="135" t="s">
        <v>119</v>
      </c>
      <c r="C160" s="135"/>
      <c r="D160" s="135"/>
      <c r="E160" s="135"/>
      <c r="F160" s="135"/>
      <c r="G160" s="135"/>
    </row>
    <row r="161" spans="1:7" ht="15.75">
      <c r="A161" s="55"/>
      <c r="B161" s="135" t="s">
        <v>113</v>
      </c>
      <c r="C161" s="135"/>
      <c r="D161" s="135"/>
      <c r="E161" s="135"/>
      <c r="F161" s="135"/>
      <c r="G161" s="135"/>
    </row>
    <row r="162" spans="1:7" ht="15.75">
      <c r="A162" s="55"/>
      <c r="B162" s="135" t="s">
        <v>199</v>
      </c>
      <c r="C162" s="135"/>
      <c r="D162" s="135"/>
      <c r="E162" s="135"/>
      <c r="F162" s="135"/>
      <c r="G162" s="135"/>
    </row>
    <row r="163" spans="1:7" ht="13.5" thickBot="1">
      <c r="A163" s="55"/>
      <c r="B163" s="54"/>
      <c r="C163" s="54"/>
      <c r="D163" s="54"/>
      <c r="E163" s="54"/>
      <c r="F163" s="54"/>
      <c r="G163" s="54" t="s">
        <v>112</v>
      </c>
    </row>
    <row r="164" spans="1:7" ht="13.5" thickBot="1">
      <c r="A164" s="136" t="s">
        <v>111</v>
      </c>
      <c r="B164" s="138" t="s">
        <v>110</v>
      </c>
      <c r="C164" s="139" t="s">
        <v>179</v>
      </c>
      <c r="D164" s="139"/>
      <c r="E164" s="139" t="s">
        <v>200</v>
      </c>
      <c r="F164" s="139"/>
      <c r="G164" s="140" t="s">
        <v>73</v>
      </c>
    </row>
    <row r="165" spans="1:7" ht="39" thickBot="1">
      <c r="A165" s="137"/>
      <c r="B165" s="138"/>
      <c r="C165" s="102" t="s">
        <v>87</v>
      </c>
      <c r="D165" s="102" t="s">
        <v>109</v>
      </c>
      <c r="E165" s="102" t="s">
        <v>87</v>
      </c>
      <c r="F165" s="102" t="s">
        <v>109</v>
      </c>
      <c r="G165" s="140"/>
    </row>
    <row r="166" spans="1:7" ht="12.75">
      <c r="A166" s="141"/>
      <c r="B166" s="141"/>
      <c r="C166" s="141"/>
      <c r="D166" s="141"/>
      <c r="E166" s="141"/>
      <c r="F166" s="141"/>
      <c r="G166" s="141"/>
    </row>
    <row r="167" spans="1:7" ht="25.5">
      <c r="A167" s="49">
        <v>1</v>
      </c>
      <c r="B167" s="53" t="s">
        <v>108</v>
      </c>
      <c r="C167" s="52">
        <v>213639.8</v>
      </c>
      <c r="D167" s="49">
        <v>234</v>
      </c>
      <c r="E167" s="52">
        <v>322017</v>
      </c>
      <c r="F167" s="50">
        <f>E167/C167*100</f>
        <v>150.72893721113763</v>
      </c>
      <c r="G167" s="43"/>
    </row>
    <row r="168" spans="1:7" ht="25.5">
      <c r="A168" s="49">
        <v>2</v>
      </c>
      <c r="B168" s="45" t="s">
        <v>107</v>
      </c>
      <c r="C168" s="49"/>
      <c r="D168" s="49"/>
      <c r="E168" s="49"/>
      <c r="F168" s="50"/>
      <c r="G168" s="43"/>
    </row>
    <row r="169" spans="1:7" ht="12.75">
      <c r="A169" s="49"/>
      <c r="B169" s="45" t="s">
        <v>162</v>
      </c>
      <c r="C169" s="69">
        <v>83628.8</v>
      </c>
      <c r="D169" s="67">
        <v>138</v>
      </c>
      <c r="E169" s="69">
        <v>77589.6</v>
      </c>
      <c r="F169" s="50">
        <f>E169/C169*100</f>
        <v>92.77856432233872</v>
      </c>
      <c r="G169" s="43"/>
    </row>
    <row r="170" spans="1:7" ht="12.75">
      <c r="A170" s="49"/>
      <c r="B170" s="45" t="s">
        <v>163</v>
      </c>
      <c r="C170" s="67">
        <v>130011</v>
      </c>
      <c r="D170" s="67">
        <v>425</v>
      </c>
      <c r="E170" s="67">
        <v>244427.3</v>
      </c>
      <c r="F170" s="50">
        <f>E170/C170*100</f>
        <v>188.0050918768412</v>
      </c>
      <c r="G170" s="43"/>
    </row>
    <row r="171" spans="1:7" ht="12.75">
      <c r="A171" s="49"/>
      <c r="B171" s="45" t="s">
        <v>118</v>
      </c>
      <c r="C171" s="67"/>
      <c r="D171" s="67"/>
      <c r="E171" s="67"/>
      <c r="F171" s="50"/>
      <c r="G171" s="43"/>
    </row>
    <row r="172" spans="1:7" ht="12.75">
      <c r="A172" s="49"/>
      <c r="B172" s="45" t="s">
        <v>117</v>
      </c>
      <c r="C172" s="67"/>
      <c r="D172" s="67"/>
      <c r="E172" s="67"/>
      <c r="F172" s="50"/>
      <c r="G172" s="43"/>
    </row>
    <row r="173" spans="1:7" ht="12.75">
      <c r="A173" s="49"/>
      <c r="B173" s="45" t="s">
        <v>117</v>
      </c>
      <c r="C173" s="67"/>
      <c r="D173" s="67"/>
      <c r="E173" s="67"/>
      <c r="F173" s="50"/>
      <c r="G173" s="43"/>
    </row>
    <row r="174" spans="1:7" ht="12.75">
      <c r="A174" s="49">
        <v>3</v>
      </c>
      <c r="B174" s="45" t="s">
        <v>106</v>
      </c>
      <c r="C174" s="67" t="s">
        <v>89</v>
      </c>
      <c r="D174" s="67" t="s">
        <v>89</v>
      </c>
      <c r="E174" s="67" t="s">
        <v>89</v>
      </c>
      <c r="F174" s="50"/>
      <c r="G174" s="43"/>
    </row>
    <row r="175" spans="1:7" ht="25.5">
      <c r="A175" s="44">
        <v>4</v>
      </c>
      <c r="B175" s="45" t="s">
        <v>137</v>
      </c>
      <c r="C175" s="66" t="s">
        <v>90</v>
      </c>
      <c r="D175" s="66">
        <v>218.2</v>
      </c>
      <c r="E175" s="66" t="s">
        <v>90</v>
      </c>
      <c r="F175" s="50">
        <v>144.2</v>
      </c>
      <c r="G175" s="48"/>
    </row>
    <row r="176" spans="1:7" ht="12.75">
      <c r="A176" s="44">
        <v>5</v>
      </c>
      <c r="B176" s="43" t="s">
        <v>105</v>
      </c>
      <c r="C176" s="64">
        <v>-31411.7</v>
      </c>
      <c r="D176" s="65" t="s">
        <v>89</v>
      </c>
      <c r="E176" s="64">
        <v>5500</v>
      </c>
      <c r="F176" s="50" t="s">
        <v>89</v>
      </c>
      <c r="G176" s="43"/>
    </row>
    <row r="177" spans="1:7" ht="25.5">
      <c r="A177" s="44">
        <v>6</v>
      </c>
      <c r="B177" s="45" t="s">
        <v>104</v>
      </c>
      <c r="C177" s="65"/>
      <c r="D177" s="65"/>
      <c r="E177" s="65"/>
      <c r="F177" s="50"/>
      <c r="G177" s="43"/>
    </row>
    <row r="178" spans="1:7" ht="12.75">
      <c r="A178" s="44"/>
      <c r="B178" s="45" t="s">
        <v>116</v>
      </c>
      <c r="C178" s="65">
        <v>210.3</v>
      </c>
      <c r="D178" s="65">
        <v>144.4</v>
      </c>
      <c r="E178" s="64">
        <v>357.1</v>
      </c>
      <c r="F178" s="50">
        <f>E178/C178*100</f>
        <v>169.80504041844983</v>
      </c>
      <c r="G178" s="43"/>
    </row>
    <row r="179" spans="1:7" ht="12.75">
      <c r="A179" s="43"/>
      <c r="B179" s="41" t="s">
        <v>115</v>
      </c>
      <c r="C179" s="65">
        <v>267.8</v>
      </c>
      <c r="D179" s="65">
        <v>364.4</v>
      </c>
      <c r="E179" s="65">
        <v>332.2</v>
      </c>
      <c r="F179" s="50">
        <f>E179/C179*100</f>
        <v>124.04779686333083</v>
      </c>
      <c r="G179" s="39"/>
    </row>
    <row r="180" spans="1:7" ht="12.75">
      <c r="A180" s="70"/>
      <c r="B180" s="71"/>
      <c r="C180" s="59"/>
      <c r="D180" s="72"/>
      <c r="E180" s="59"/>
      <c r="F180" s="73"/>
      <c r="G180" s="56"/>
    </row>
    <row r="181" spans="1:7" ht="12.75">
      <c r="A181" s="56"/>
      <c r="B181" s="60"/>
      <c r="C181" s="59"/>
      <c r="D181" s="59"/>
      <c r="E181" s="59"/>
      <c r="F181" s="58"/>
      <c r="G181" s="56"/>
    </row>
    <row r="182" spans="1:7" ht="12.75">
      <c r="A182" s="55"/>
      <c r="B182" s="55"/>
      <c r="C182" s="55"/>
      <c r="D182" s="55"/>
      <c r="E182" s="55"/>
      <c r="F182" s="55"/>
      <c r="G182" s="57" t="s">
        <v>120</v>
      </c>
    </row>
    <row r="183" spans="1:7" ht="15.75">
      <c r="A183" s="55"/>
      <c r="B183" s="135" t="s">
        <v>123</v>
      </c>
      <c r="C183" s="135"/>
      <c r="D183" s="135"/>
      <c r="E183" s="135"/>
      <c r="F183" s="135"/>
      <c r="G183" s="135"/>
    </row>
    <row r="184" spans="1:7" ht="15.75">
      <c r="A184" s="55"/>
      <c r="B184" s="135" t="s">
        <v>113</v>
      </c>
      <c r="C184" s="135"/>
      <c r="D184" s="135"/>
      <c r="E184" s="135"/>
      <c r="F184" s="135"/>
      <c r="G184" s="135"/>
    </row>
    <row r="185" spans="1:7" ht="15.75">
      <c r="A185" s="55"/>
      <c r="B185" s="135" t="s">
        <v>201</v>
      </c>
      <c r="C185" s="135"/>
      <c r="D185" s="135"/>
      <c r="E185" s="135"/>
      <c r="F185" s="135"/>
      <c r="G185" s="135"/>
    </row>
    <row r="186" spans="1:7" ht="13.5" thickBot="1">
      <c r="A186" s="55"/>
      <c r="B186" s="54"/>
      <c r="C186" s="54"/>
      <c r="D186" s="54"/>
      <c r="E186" s="54"/>
      <c r="F186" s="54"/>
      <c r="G186" s="54" t="s">
        <v>112</v>
      </c>
    </row>
    <row r="187" spans="1:7" ht="13.5" thickBot="1">
      <c r="A187" s="136" t="s">
        <v>111</v>
      </c>
      <c r="B187" s="138" t="s">
        <v>110</v>
      </c>
      <c r="C187" s="139" t="s">
        <v>179</v>
      </c>
      <c r="D187" s="139"/>
      <c r="E187" s="139" t="s">
        <v>200</v>
      </c>
      <c r="F187" s="139"/>
      <c r="G187" s="140" t="s">
        <v>73</v>
      </c>
    </row>
    <row r="188" spans="1:7" ht="39" thickBot="1">
      <c r="A188" s="137"/>
      <c r="B188" s="138"/>
      <c r="C188" s="102" t="s">
        <v>87</v>
      </c>
      <c r="D188" s="102" t="s">
        <v>109</v>
      </c>
      <c r="E188" s="102" t="s">
        <v>87</v>
      </c>
      <c r="F188" s="102" t="s">
        <v>109</v>
      </c>
      <c r="G188" s="140"/>
    </row>
    <row r="189" spans="1:7" ht="12.75">
      <c r="A189" s="103"/>
      <c r="B189" s="103"/>
      <c r="C189" s="103"/>
      <c r="D189" s="103"/>
      <c r="E189" s="103"/>
      <c r="F189" s="103"/>
      <c r="G189" s="103"/>
    </row>
    <row r="190" spans="1:7" ht="25.5">
      <c r="A190" s="49">
        <v>1</v>
      </c>
      <c r="B190" s="53" t="s">
        <v>108</v>
      </c>
      <c r="C190" s="52">
        <v>47525.7</v>
      </c>
      <c r="D190" s="49">
        <v>115</v>
      </c>
      <c r="E190" s="52">
        <v>53113.3</v>
      </c>
      <c r="F190" s="50">
        <f>E190/C190*100</f>
        <v>111.75700726133442</v>
      </c>
      <c r="G190" s="43"/>
    </row>
    <row r="191" spans="1:7" ht="25.5">
      <c r="A191" s="49">
        <v>2</v>
      </c>
      <c r="B191" s="45" t="s">
        <v>107</v>
      </c>
      <c r="C191" s="49"/>
      <c r="D191" s="49"/>
      <c r="E191" s="49"/>
      <c r="F191" s="50"/>
      <c r="G191" s="43"/>
    </row>
    <row r="192" spans="1:7" ht="25.5">
      <c r="A192" s="49"/>
      <c r="B192" s="45" t="s">
        <v>164</v>
      </c>
      <c r="C192" s="52">
        <v>15035.2</v>
      </c>
      <c r="D192" s="49">
        <v>110</v>
      </c>
      <c r="E192" s="52">
        <v>19663.6</v>
      </c>
      <c r="F192" s="50">
        <f>E192/C192*100</f>
        <v>130.78376077471532</v>
      </c>
      <c r="G192" s="43"/>
    </row>
    <row r="193" spans="1:7" ht="12.75">
      <c r="A193" s="49"/>
      <c r="B193" s="45" t="s">
        <v>165</v>
      </c>
      <c r="C193" s="52">
        <v>21325.3</v>
      </c>
      <c r="D193" s="49">
        <v>116</v>
      </c>
      <c r="E193" s="52">
        <v>22069.7</v>
      </c>
      <c r="F193" s="50">
        <f>E193/C193*100</f>
        <v>103.49068946275082</v>
      </c>
      <c r="G193" s="43"/>
    </row>
    <row r="194" spans="1:7" ht="12.75">
      <c r="A194" s="49"/>
      <c r="B194" s="45" t="s">
        <v>166</v>
      </c>
      <c r="C194" s="52">
        <v>10116.3</v>
      </c>
      <c r="D194" s="49">
        <v>125</v>
      </c>
      <c r="E194" s="52">
        <v>10259.7</v>
      </c>
      <c r="F194" s="50">
        <f>E194/C194*100</f>
        <v>101.4175143085911</v>
      </c>
      <c r="G194" s="43"/>
    </row>
    <row r="195" spans="1:7" ht="12.75">
      <c r="A195" s="49"/>
      <c r="B195" s="45" t="s">
        <v>167</v>
      </c>
      <c r="C195" s="52">
        <v>1048.9</v>
      </c>
      <c r="D195" s="49">
        <v>84</v>
      </c>
      <c r="E195" s="52">
        <v>1120.3</v>
      </c>
      <c r="F195" s="50">
        <f>E195/C195*100</f>
        <v>106.80713128038897</v>
      </c>
      <c r="G195" s="43"/>
    </row>
    <row r="196" spans="1:7" ht="12.75">
      <c r="A196" s="49">
        <v>3</v>
      </c>
      <c r="B196" s="45" t="s">
        <v>106</v>
      </c>
      <c r="C196" s="49"/>
      <c r="D196" s="49"/>
      <c r="E196" s="49"/>
      <c r="F196" s="50"/>
      <c r="G196" s="43"/>
    </row>
    <row r="197" spans="1:7" ht="25.5">
      <c r="A197" s="44">
        <v>4</v>
      </c>
      <c r="B197" s="45" t="s">
        <v>136</v>
      </c>
      <c r="C197" s="48" t="s">
        <v>90</v>
      </c>
      <c r="D197" s="48">
        <v>111</v>
      </c>
      <c r="E197" s="48" t="s">
        <v>90</v>
      </c>
      <c r="F197" s="50">
        <v>111</v>
      </c>
      <c r="G197" s="48"/>
    </row>
    <row r="198" spans="1:7" ht="12.75">
      <c r="A198" s="44">
        <v>7</v>
      </c>
      <c r="B198" s="43" t="s">
        <v>105</v>
      </c>
      <c r="C198" s="46">
        <v>-5251</v>
      </c>
      <c r="D198" s="61" t="s">
        <v>89</v>
      </c>
      <c r="E198" s="47">
        <v>-2360</v>
      </c>
      <c r="F198" s="50" t="s">
        <v>89</v>
      </c>
      <c r="G198" s="43"/>
    </row>
    <row r="199" spans="1:7" ht="25.5">
      <c r="A199" s="44">
        <v>6</v>
      </c>
      <c r="B199" s="45" t="s">
        <v>104</v>
      </c>
      <c r="C199" s="44"/>
      <c r="D199" s="44"/>
      <c r="E199" s="44"/>
      <c r="F199" s="50"/>
      <c r="G199" s="43"/>
    </row>
    <row r="200" spans="1:7" ht="25.5">
      <c r="A200" s="43"/>
      <c r="B200" s="45" t="s">
        <v>122</v>
      </c>
      <c r="C200" s="44">
        <v>7.8</v>
      </c>
      <c r="D200" s="44">
        <v>107</v>
      </c>
      <c r="E200" s="46">
        <v>9.7</v>
      </c>
      <c r="F200" s="50">
        <f>E200/C200*100</f>
        <v>124.35897435897436</v>
      </c>
      <c r="G200" s="43"/>
    </row>
    <row r="201" spans="1:7" ht="12.75">
      <c r="A201" s="43"/>
      <c r="B201" s="45" t="s">
        <v>121</v>
      </c>
      <c r="C201" s="44">
        <v>569.4</v>
      </c>
      <c r="D201" s="44">
        <v>112</v>
      </c>
      <c r="E201" s="46">
        <v>572.6</v>
      </c>
      <c r="F201" s="50">
        <f>E201/C201*100</f>
        <v>100.56199508254305</v>
      </c>
      <c r="G201" s="43"/>
    </row>
    <row r="202" spans="1:7" ht="12.75">
      <c r="A202" s="39"/>
      <c r="B202" s="45" t="s">
        <v>168</v>
      </c>
      <c r="C202" s="65">
        <v>259.9</v>
      </c>
      <c r="D202" s="65">
        <v>120</v>
      </c>
      <c r="E202" s="65">
        <v>255.3</v>
      </c>
      <c r="F202" s="50">
        <f>E202/C202*100</f>
        <v>98.23008849557523</v>
      </c>
      <c r="G202" s="39"/>
    </row>
    <row r="203" spans="1:7" ht="12.75">
      <c r="A203" s="39"/>
      <c r="B203" s="45" t="s">
        <v>169</v>
      </c>
      <c r="C203" s="65">
        <v>2.4</v>
      </c>
      <c r="D203" s="65">
        <v>80</v>
      </c>
      <c r="E203" s="65">
        <v>2.2</v>
      </c>
      <c r="F203" s="50">
        <f>E203/C203*100</f>
        <v>91.66666666666667</v>
      </c>
      <c r="G203" s="39"/>
    </row>
  </sheetData>
  <sheetProtection/>
  <mergeCells count="68">
    <mergeCell ref="A166:G166"/>
    <mergeCell ref="B183:G183"/>
    <mergeCell ref="B184:G184"/>
    <mergeCell ref="B185:G185"/>
    <mergeCell ref="A187:A188"/>
    <mergeCell ref="B187:B188"/>
    <mergeCell ref="C187:D187"/>
    <mergeCell ref="E187:F187"/>
    <mergeCell ref="G187:G188"/>
    <mergeCell ref="A146:G146"/>
    <mergeCell ref="B160:G160"/>
    <mergeCell ref="B161:G161"/>
    <mergeCell ref="B162:G162"/>
    <mergeCell ref="A164:A165"/>
    <mergeCell ref="B164:B165"/>
    <mergeCell ref="C164:D164"/>
    <mergeCell ref="E164:F164"/>
    <mergeCell ref="G164:G165"/>
    <mergeCell ref="B140:G140"/>
    <mergeCell ref="B141:G141"/>
    <mergeCell ref="B142:G142"/>
    <mergeCell ref="A144:A145"/>
    <mergeCell ref="B144:B145"/>
    <mergeCell ref="C144:D144"/>
    <mergeCell ref="E144:F144"/>
    <mergeCell ref="G144:G145"/>
    <mergeCell ref="B119:G119"/>
    <mergeCell ref="B120:G120"/>
    <mergeCell ref="B121:G121"/>
    <mergeCell ref="A123:A124"/>
    <mergeCell ref="B123:B124"/>
    <mergeCell ref="C123:D123"/>
    <mergeCell ref="E123:F123"/>
    <mergeCell ref="G123:G124"/>
    <mergeCell ref="A80:G80"/>
    <mergeCell ref="B97:G97"/>
    <mergeCell ref="B98:G98"/>
    <mergeCell ref="B99:G99"/>
    <mergeCell ref="A101:A102"/>
    <mergeCell ref="B101:B102"/>
    <mergeCell ref="C101:D101"/>
    <mergeCell ref="E101:F101"/>
    <mergeCell ref="G101:G102"/>
    <mergeCell ref="A58:G58"/>
    <mergeCell ref="B74:G74"/>
    <mergeCell ref="B75:G75"/>
    <mergeCell ref="B76:G76"/>
    <mergeCell ref="A78:A79"/>
    <mergeCell ref="B78:B79"/>
    <mergeCell ref="C78:D78"/>
    <mergeCell ref="E78:F78"/>
    <mergeCell ref="G78:G79"/>
    <mergeCell ref="B52:G52"/>
    <mergeCell ref="B53:G53"/>
    <mergeCell ref="B54:G54"/>
    <mergeCell ref="A56:A57"/>
    <mergeCell ref="B56:B57"/>
    <mergeCell ref="C56:D56"/>
    <mergeCell ref="E56:F56"/>
    <mergeCell ref="G56:G57"/>
    <mergeCell ref="B2:G2"/>
    <mergeCell ref="B3:G3"/>
    <mergeCell ref="B4:G4"/>
    <mergeCell ref="A6:A7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2018-10-04T12:16:23Z</cp:lastPrinted>
  <dcterms:modified xsi:type="dcterms:W3CDTF">2018-10-25T13:06:32Z</dcterms:modified>
  <cp:category/>
  <cp:version/>
  <cp:contentType/>
  <cp:contentStatus/>
</cp:coreProperties>
</file>