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15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'!#REF!</definedName>
  </definedNames>
  <calcPr fullCalcOnLoad="1"/>
</workbook>
</file>

<file path=xl/sharedStrings.xml><?xml version="1.0" encoding="utf-8"?>
<sst xmlns="http://schemas.openxmlformats.org/spreadsheetml/2006/main" count="358" uniqueCount="197">
  <si>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</si>
  <si>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</si>
  <si>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</si>
  <si>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</si>
  <si>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</si>
  <si>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</si>
  <si>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</si>
  <si>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</si>
  <si>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</si>
  <si>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</si>
  <si>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</si>
  <si>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</si>
  <si>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</si>
  <si>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</si>
  <si>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</si>
  <si>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</si>
  <si>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</si>
  <si>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</si>
  <si>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</si>
  <si>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</si>
  <si>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</si>
  <si>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</si>
  <si>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</si>
  <si>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</si>
  <si>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</si>
  <si>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</si>
  <si>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</si>
  <si>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</si>
  <si>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</si>
  <si>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</si>
  <si>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</si>
  <si>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</si>
  <si>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</si>
  <si>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</si>
  <si>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</si>
  <si>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</si>
  <si>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</si>
  <si>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</si>
  <si>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</si>
  <si>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</si>
  <si>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</si>
  <si>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</si>
  <si>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</si>
  <si>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</si>
  <si>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</si>
  <si>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</si>
  <si>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</si>
  <si>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</si>
  <si>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</si>
  <si>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</si>
  <si>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</si>
  <si>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</si>
  <si>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</si>
  <si>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</si>
  <si>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</si>
  <si>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</si>
  <si>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</si>
  <si>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</si>
  <si>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</si>
  <si>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</si>
  <si>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</si>
  <si>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</si>
  <si>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</si>
  <si>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</si>
  <si>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</si>
  <si>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</si>
  <si>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</si>
  <si>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</si>
  <si>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</si>
  <si>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</si>
  <si>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</si>
  <si>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</si>
  <si>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</si>
  <si>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</si>
  <si>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</si>
  <si>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</si>
  <si>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</si>
  <si>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</si>
  <si>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</si>
  <si>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</si>
  <si>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</si>
  <si>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</si>
  <si>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</si>
  <si>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</si>
  <si>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</si>
  <si>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</si>
  <si>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</si>
  <si>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</si>
  <si>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</si>
  <si>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</si>
  <si>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</si>
  <si>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</si>
  <si>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</si>
  <si>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</si>
  <si>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</si>
  <si>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</si>
  <si>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</si>
  <si>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</si>
  <si>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</si>
  <si>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</si>
  <si>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</si>
  <si>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</si>
  <si>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</si>
  <si>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</si>
  <si>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</si>
  <si>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</si>
  <si>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</si>
  <si>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</si>
  <si>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</si>
  <si>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</si>
  <si>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</si>
  <si>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</si>
  <si>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</si>
  <si>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</si>
  <si>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</si>
  <si>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</si>
  <si>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</si>
  <si>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</si>
  <si>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</si>
  <si>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</si>
  <si>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</si>
  <si>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</si>
  <si>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</si>
  <si>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</si>
  <si>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</si>
  <si>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</si>
  <si>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 xml:space="preserve">   90.00.1 Удаление и обработка сточных вод  т.м3</t>
  </si>
  <si>
    <t xml:space="preserve">   40.30.2 Передача пара и горячей воды</t>
  </si>
  <si>
    <t>Оборот малых предприятий в действующих ценах, млн рублей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</si>
  <si>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</si>
  <si>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</si>
  <si>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</si>
  <si>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</si>
  <si>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</si>
  <si>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</si>
  <si>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</si>
  <si>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</si>
  <si>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</si>
  <si>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</si>
  <si>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смеси песчано-гравийные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</si>
  <si>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</si>
  <si>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</si>
  <si>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</si>
  <si>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</si>
  <si>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</si>
  <si>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</si>
  <si>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</si>
  <si>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</si>
  <si>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</si>
  <si>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</si>
  <si>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</si>
  <si>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</si>
  <si>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</si>
  <si>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</si>
  <si>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</si>
  <si>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</si>
  <si>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</si>
  <si>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</si>
  <si>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</si>
  <si>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</si>
  <si>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</si>
  <si>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</si>
  <si>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</si>
  <si>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</si>
  <si>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</si>
  <si>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</si>
  <si>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</si>
  <si>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Данные по  АО "Богучармолоко"   </t>
  </si>
  <si>
    <t xml:space="preserve">Данные по  ООО  "Тихий Дон"  </t>
  </si>
  <si>
    <t xml:space="preserve"> - ядро подсолнечника обжареное соленое</t>
  </si>
  <si>
    <t xml:space="preserve"> - ядро подсолнечника обжаренное соленое в стакане</t>
  </si>
  <si>
    <t xml:space="preserve"> - козинаки</t>
  </si>
  <si>
    <t xml:space="preserve"> - ядро подсолнечника обжареное соленое в стакане</t>
  </si>
  <si>
    <t>Данные по  МКП "Богучаркоммунсервис"</t>
  </si>
  <si>
    <t xml:space="preserve"> - камень природный дробленый,    08.12.12</t>
  </si>
  <si>
    <t xml:space="preserve"> - камень природный дробленый (тыс.тонн)</t>
  </si>
  <si>
    <t>январь - март  2022 года</t>
  </si>
  <si>
    <t>Производство основных видов продукции (в соответствующих натуральных единицах измерения) *** тонн</t>
  </si>
  <si>
    <t>Темп роста (снижения) промышленного производства в сопоставимых ценах (ценах 2018 года), в %</t>
  </si>
  <si>
    <t>Темп роста (снижения) промышленного производства в сопоставимых ценах (в ценах 2018 года), в %</t>
  </si>
  <si>
    <t>январь - март  2022 г</t>
  </si>
  <si>
    <t>за январь - март  2023года</t>
  </si>
  <si>
    <t xml:space="preserve"> в  7,2 р</t>
  </si>
  <si>
    <t xml:space="preserve"> в  6,8 р</t>
  </si>
  <si>
    <t xml:space="preserve"> в  10 р</t>
  </si>
  <si>
    <t xml:space="preserve"> в  3,7 р</t>
  </si>
  <si>
    <t>январь - март  2023 г</t>
  </si>
  <si>
    <t>за январь - март  2023 года</t>
  </si>
  <si>
    <t>январь - март  2023 года</t>
  </si>
  <si>
    <t>за январь - март 2023 года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</si>
  <si>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</si>
  <si>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</si>
  <si>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</si>
  <si>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</si>
  <si>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</si>
  <si>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</si>
  <si>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 xml:space="preserve">Население на начало отчетного периода - 37396 чел.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</si>
</sst>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"/>
    <numFmt numFmtId="182" formatCode="#,##0.0"/>
    <numFmt numFmtId="183" formatCode="#,##0.000"/>
  </numFmts>
  <fonts count="5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5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4" fontId="1" fillId="33" borderId="10" xfId="52" applyNumberFormat="1" applyFont="1" applyFill="1" applyBorder="1" applyAlignment="1">
      <alignment horizontal="center"/>
      <protection/>
    </xf>
    <xf numFmtId="174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4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4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4" fontId="1" fillId="33" borderId="0" xfId="52" applyNumberFormat="1" applyFont="1" applyFill="1" applyBorder="1" applyAlignment="1">
      <alignment horizontal="center"/>
      <protection/>
    </xf>
    <xf numFmtId="2" fontId="18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74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5" fontId="9" fillId="0" borderId="10" xfId="0" applyNumberFormat="1" applyFont="1" applyFill="1" applyBorder="1" applyAlignment="1">
      <alignment horizontal="center"/>
    </xf>
    <xf numFmtId="174" fontId="9" fillId="0" borderId="10" xfId="0" applyNumberFormat="1" applyFont="1" applyFill="1" applyBorder="1" applyAlignment="1">
      <alignment horizontal="center"/>
    </xf>
    <xf numFmtId="182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175" fontId="1" fillId="33" borderId="10" xfId="52" applyNumberFormat="1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9" fillId="0" borderId="10" xfId="52" applyFont="1" applyBorder="1">
      <alignment/>
      <protection/>
    </xf>
    <xf numFmtId="174" fontId="8" fillId="33" borderId="10" xfId="0" applyNumberFormat="1" applyFont="1" applyFill="1" applyBorder="1" applyAlignment="1">
      <alignment horizontal="center"/>
    </xf>
    <xf numFmtId="174" fontId="0" fillId="0" borderId="0" xfId="52" applyNumberFormat="1">
      <alignment/>
      <protection/>
    </xf>
    <xf numFmtId="174" fontId="1" fillId="0" borderId="10" xfId="52" applyNumberFormat="1" applyFont="1" applyFill="1" applyBorder="1" applyAlignment="1">
      <alignment horizontal="center"/>
      <protection/>
    </xf>
    <xf numFmtId="2" fontId="8" fillId="0" borderId="10" xfId="0" applyNumberFormat="1" applyFont="1" applyFill="1" applyBorder="1" applyAlignment="1">
      <alignment horizontal="left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55" fillId="0" borderId="0" xfId="0" applyNumberFormat="1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left" wrapText="1"/>
    </xf>
    <xf numFmtId="2" fontId="56" fillId="34" borderId="0" xfId="0" applyNumberFormat="1" applyFont="1" applyFill="1" applyBorder="1" applyAlignment="1">
      <alignment horizontal="left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9" fillId="3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3" xfId="0" applyNumberFormat="1" applyFont="1" applyFill="1" applyBorder="1" applyAlignment="1">
      <alignment horizontal="center" wrapText="1"/>
    </xf>
    <xf numFmtId="2" fontId="9" fillId="3" borderId="14" xfId="0" applyNumberFormat="1" applyFont="1" applyFill="1" applyBorder="1" applyAlignment="1">
      <alignment horizontal="center" wrapText="1"/>
    </xf>
    <xf numFmtId="2" fontId="8" fillId="3" borderId="13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/>
    </xf>
    <xf numFmtId="0" fontId="17" fillId="33" borderId="0" xfId="52" applyFont="1" applyFill="1" applyAlignment="1">
      <alignment horizontal="center"/>
      <protection/>
    </xf>
    <xf numFmtId="0" fontId="15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SheetLayoutView="100" zoomScalePageLayoutView="0" workbookViewId="0" topLeftCell="A1">
      <selection activeCell="E118" sqref="E118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11.710937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68</v>
      </c>
    </row>
    <row r="2" spans="1:7" ht="18.75" customHeight="1">
      <c r="A2" s="98" t="s">
        <v>69</v>
      </c>
      <c r="B2" s="98"/>
      <c r="C2" s="98"/>
      <c r="D2" s="98"/>
      <c r="E2" s="98"/>
      <c r="F2" s="98"/>
      <c r="G2" s="98"/>
    </row>
    <row r="3" spans="1:7" ht="18.75">
      <c r="A3" s="98" t="s">
        <v>70</v>
      </c>
      <c r="B3" s="98"/>
      <c r="C3" s="98"/>
      <c r="D3" s="98"/>
      <c r="E3" s="98"/>
      <c r="F3" s="98"/>
      <c r="G3" s="98"/>
    </row>
    <row r="4" spans="1:7" ht="18.75">
      <c r="A4" s="98" t="s">
        <v>90</v>
      </c>
      <c r="B4" s="98"/>
      <c r="C4" s="98"/>
      <c r="D4" s="98"/>
      <c r="E4" s="98"/>
      <c r="F4" s="98"/>
      <c r="G4" s="98"/>
    </row>
    <row r="5" spans="1:7" ht="18.75">
      <c r="A5" s="98" t="s">
        <v>181</v>
      </c>
      <c r="B5" s="98"/>
      <c r="C5" s="98"/>
      <c r="D5" s="98"/>
      <c r="E5" s="98"/>
      <c r="F5" s="98"/>
      <c r="G5" s="98"/>
    </row>
    <row r="6" spans="1:7" ht="18.75">
      <c r="A6" s="99" t="s">
        <v>91</v>
      </c>
      <c r="B6" s="99"/>
      <c r="C6" s="99"/>
      <c r="D6" s="99"/>
      <c r="E6" s="99"/>
      <c r="F6" s="99"/>
      <c r="G6" s="99"/>
    </row>
    <row r="7" spans="1:7" ht="18" customHeight="1">
      <c r="A7" s="100" t="s">
        <v>196</v>
      </c>
      <c r="B7" s="100"/>
      <c r="C7" s="100"/>
      <c r="D7" s="100"/>
      <c r="E7" s="100"/>
      <c r="F7" s="100"/>
      <c r="G7" s="100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01" t="s">
        <v>71</v>
      </c>
      <c r="B9" s="101"/>
      <c r="C9" s="108" t="s">
        <v>180</v>
      </c>
      <c r="D9" s="108"/>
      <c r="E9" s="108" t="s">
        <v>186</v>
      </c>
      <c r="F9" s="108"/>
      <c r="G9" s="101" t="s">
        <v>72</v>
      </c>
    </row>
    <row r="10" spans="1:7" ht="96.75" customHeight="1">
      <c r="A10" s="101"/>
      <c r="B10" s="101"/>
      <c r="C10" s="79" t="s">
        <v>84</v>
      </c>
      <c r="D10" s="79" t="s">
        <v>85</v>
      </c>
      <c r="E10" s="79" t="s">
        <v>86</v>
      </c>
      <c r="F10" s="79" t="s">
        <v>87</v>
      </c>
      <c r="G10" s="101"/>
    </row>
    <row r="11" spans="1:7" ht="24.75">
      <c r="A11" s="13"/>
      <c r="B11" s="14" t="s">
        <v>73</v>
      </c>
      <c r="C11" s="107" t="s">
        <v>74</v>
      </c>
      <c r="D11" s="107"/>
      <c r="E11" s="107"/>
      <c r="F11" s="107"/>
      <c r="G11" s="107"/>
    </row>
    <row r="12" spans="1:7" ht="83.25" customHeight="1">
      <c r="A12" s="19" t="s">
        <v>92</v>
      </c>
      <c r="B12" s="19"/>
      <c r="C12" s="85">
        <f>C14+C15+C16+C17</f>
        <v>430.651</v>
      </c>
      <c r="D12" s="86">
        <v>110</v>
      </c>
      <c r="E12" s="85">
        <f>E14+E15+E16+E17</f>
        <v>602.6619999999999</v>
      </c>
      <c r="F12" s="86">
        <f>E12/C12*100</f>
        <v>139.94208767656406</v>
      </c>
      <c r="G12" s="20"/>
    </row>
    <row r="13" spans="1:7" ht="18.75">
      <c r="A13" s="19" t="s">
        <v>75</v>
      </c>
      <c r="B13" s="19"/>
      <c r="C13" s="16"/>
      <c r="D13" s="16"/>
      <c r="E13" s="16"/>
      <c r="F13" s="17"/>
      <c r="G13" s="20"/>
    </row>
    <row r="14" spans="1:7" ht="39.75" customHeight="1">
      <c r="A14" s="19" t="s">
        <v>76</v>
      </c>
      <c r="B14" s="21" t="s">
        <v>146</v>
      </c>
      <c r="C14" s="15">
        <v>61.708</v>
      </c>
      <c r="D14" s="16">
        <v>184.6</v>
      </c>
      <c r="E14" s="15">
        <v>128.147</v>
      </c>
      <c r="F14" s="16">
        <f>E14/C14*100</f>
        <v>207.66675309522267</v>
      </c>
      <c r="G14" s="20"/>
    </row>
    <row r="15" spans="1:7" ht="37.5">
      <c r="A15" s="19" t="s">
        <v>77</v>
      </c>
      <c r="B15" s="21" t="s">
        <v>147</v>
      </c>
      <c r="C15" s="15">
        <v>339.605</v>
      </c>
      <c r="D15" s="16">
        <v>103.9</v>
      </c>
      <c r="E15" s="15">
        <v>440.327</v>
      </c>
      <c r="F15" s="16">
        <f>E15/C15*100</f>
        <v>129.65857393147922</v>
      </c>
      <c r="G15" s="20"/>
    </row>
    <row r="16" spans="1:7" ht="63.75" customHeight="1">
      <c r="A16" s="19" t="s">
        <v>148</v>
      </c>
      <c r="B16" s="21" t="s">
        <v>78</v>
      </c>
      <c r="C16" s="15">
        <v>18.018</v>
      </c>
      <c r="D16" s="16">
        <v>91.3</v>
      </c>
      <c r="E16" s="15">
        <v>22.015</v>
      </c>
      <c r="F16" s="16">
        <f>E16/C16*100</f>
        <v>122.18337218337219</v>
      </c>
      <c r="G16" s="20"/>
    </row>
    <row r="17" spans="1:7" ht="72.75" customHeight="1">
      <c r="A17" s="19" t="s">
        <v>151</v>
      </c>
      <c r="B17" s="21" t="s">
        <v>149</v>
      </c>
      <c r="C17" s="15">
        <v>11.32</v>
      </c>
      <c r="D17" s="16">
        <v>99.3</v>
      </c>
      <c r="E17" s="15">
        <v>12.173</v>
      </c>
      <c r="F17" s="16">
        <f>E17/C17*100</f>
        <v>107.53533568904594</v>
      </c>
      <c r="G17" s="20"/>
    </row>
    <row r="18" spans="1:7" ht="74.25" customHeight="1">
      <c r="A18" s="22" t="s">
        <v>125</v>
      </c>
      <c r="B18" s="22"/>
      <c r="C18" s="18" t="s">
        <v>89</v>
      </c>
      <c r="D18" s="86">
        <v>81</v>
      </c>
      <c r="E18" s="18"/>
      <c r="F18" s="86">
        <v>116</v>
      </c>
      <c r="G18" s="20"/>
    </row>
    <row r="19" spans="1:7" ht="41.25">
      <c r="A19" s="23" t="s">
        <v>93</v>
      </c>
      <c r="B19" s="23"/>
      <c r="C19" s="85">
        <f>C21+C22+C23+C24</f>
        <v>507.416</v>
      </c>
      <c r="D19" s="86">
        <v>110.2</v>
      </c>
      <c r="E19" s="85">
        <f>E21+E22+E23+E24</f>
        <v>603.742</v>
      </c>
      <c r="F19" s="86">
        <f>E19/C19*100</f>
        <v>118.98363472968924</v>
      </c>
      <c r="G19" s="20"/>
    </row>
    <row r="20" spans="1:7" ht="18.75">
      <c r="A20" s="23" t="s">
        <v>79</v>
      </c>
      <c r="B20" s="23"/>
      <c r="C20" s="15"/>
      <c r="D20" s="17"/>
      <c r="E20" s="15"/>
      <c r="F20" s="17"/>
      <c r="G20" s="23"/>
    </row>
    <row r="21" spans="1:7" ht="39" customHeight="1">
      <c r="A21" s="19" t="s">
        <v>76</v>
      </c>
      <c r="B21" s="21" t="s">
        <v>146</v>
      </c>
      <c r="C21" s="15">
        <v>137.364</v>
      </c>
      <c r="D21" s="16">
        <v>100</v>
      </c>
      <c r="E21" s="15">
        <v>128.147</v>
      </c>
      <c r="F21" s="16">
        <f>E21/C21*100</f>
        <v>93.29009056230161</v>
      </c>
      <c r="G21" s="23"/>
    </row>
    <row r="22" spans="1:7" ht="38.25" customHeight="1">
      <c r="A22" s="19" t="s">
        <v>77</v>
      </c>
      <c r="B22" s="21" t="s">
        <v>147</v>
      </c>
      <c r="C22" s="15">
        <v>340.714</v>
      </c>
      <c r="D22" s="16">
        <v>109</v>
      </c>
      <c r="E22" s="15">
        <v>441.407</v>
      </c>
      <c r="F22" s="16">
        <f>E22/C22*100</f>
        <v>129.55352583104892</v>
      </c>
      <c r="G22" s="23"/>
    </row>
    <row r="23" spans="1:7" ht="57.75" customHeight="1">
      <c r="A23" s="19" t="s">
        <v>148</v>
      </c>
      <c r="B23" s="21" t="s">
        <v>78</v>
      </c>
      <c r="C23" s="15">
        <v>18.018</v>
      </c>
      <c r="D23" s="16">
        <v>128</v>
      </c>
      <c r="E23" s="15">
        <v>22.015</v>
      </c>
      <c r="F23" s="16">
        <f>E23/C23*100</f>
        <v>122.18337218337219</v>
      </c>
      <c r="G23" s="23"/>
    </row>
    <row r="24" spans="1:7" ht="78.75" customHeight="1">
      <c r="A24" s="19" t="s">
        <v>150</v>
      </c>
      <c r="B24" s="21" t="s">
        <v>149</v>
      </c>
      <c r="C24" s="15">
        <v>11.32</v>
      </c>
      <c r="D24" s="16">
        <v>106</v>
      </c>
      <c r="E24" s="15">
        <v>12.173</v>
      </c>
      <c r="F24" s="16">
        <f>E24/C24*100</f>
        <v>107.53533568904594</v>
      </c>
      <c r="G24" s="23"/>
    </row>
    <row r="25" spans="1:7" ht="22.5">
      <c r="A25" s="102" t="s">
        <v>94</v>
      </c>
      <c r="B25" s="102"/>
      <c r="C25" s="102"/>
      <c r="D25" s="102"/>
      <c r="E25" s="102"/>
      <c r="F25" s="102"/>
      <c r="G25" s="102"/>
    </row>
    <row r="26" spans="1:7" ht="22.5">
      <c r="A26" s="103" t="s">
        <v>95</v>
      </c>
      <c r="B26" s="103"/>
      <c r="C26" s="103"/>
      <c r="D26" s="103"/>
      <c r="E26" s="103"/>
      <c r="F26" s="103"/>
      <c r="G26" s="103"/>
    </row>
    <row r="27" spans="1:7" ht="15" customHeight="1">
      <c r="A27" s="104" t="s">
        <v>80</v>
      </c>
      <c r="B27" s="104"/>
      <c r="C27" s="105"/>
      <c r="D27" s="105"/>
      <c r="E27" s="105"/>
      <c r="F27" s="105"/>
      <c r="G27" s="105"/>
    </row>
    <row r="28" spans="1:7" ht="18.75">
      <c r="A28" s="106" t="s">
        <v>67</v>
      </c>
      <c r="B28" s="106"/>
      <c r="C28" s="25"/>
      <c r="D28" s="25"/>
      <c r="E28" s="25"/>
      <c r="F28" s="25"/>
      <c r="G28" s="26"/>
    </row>
    <row r="29" spans="1:7" ht="18.75">
      <c r="A29" s="109" t="s">
        <v>81</v>
      </c>
      <c r="B29" s="109"/>
      <c r="C29" s="17">
        <v>0</v>
      </c>
      <c r="D29" s="17">
        <v>0</v>
      </c>
      <c r="E29" s="17">
        <v>0</v>
      </c>
      <c r="F29" s="17">
        <v>0</v>
      </c>
      <c r="G29" s="20"/>
    </row>
    <row r="30" spans="1:7" ht="18.75">
      <c r="A30" s="109" t="s">
        <v>82</v>
      </c>
      <c r="B30" s="109"/>
      <c r="C30" s="17">
        <v>0</v>
      </c>
      <c r="D30" s="17">
        <v>0</v>
      </c>
      <c r="E30" s="17">
        <v>0</v>
      </c>
      <c r="F30" s="17">
        <v>0</v>
      </c>
      <c r="G30" s="20"/>
    </row>
    <row r="31" spans="1:7" ht="18.75">
      <c r="A31" s="109" t="s">
        <v>83</v>
      </c>
      <c r="B31" s="109"/>
      <c r="C31" s="17">
        <v>0</v>
      </c>
      <c r="D31" s="17">
        <v>0</v>
      </c>
      <c r="E31" s="17">
        <v>0</v>
      </c>
      <c r="F31" s="17">
        <v>0</v>
      </c>
      <c r="G31" s="27"/>
    </row>
    <row r="32" spans="1:7" ht="18.75">
      <c r="A32" s="109" t="s">
        <v>82</v>
      </c>
      <c r="B32" s="109"/>
      <c r="C32" s="17">
        <v>0</v>
      </c>
      <c r="D32" s="17">
        <v>0</v>
      </c>
      <c r="E32" s="17">
        <v>0</v>
      </c>
      <c r="F32" s="17">
        <v>0</v>
      </c>
      <c r="G32" s="20"/>
    </row>
    <row r="33" spans="1:7" ht="18.75">
      <c r="A33" s="109" t="s">
        <v>0</v>
      </c>
      <c r="B33" s="109"/>
      <c r="C33" s="17">
        <v>0</v>
      </c>
      <c r="D33" s="17">
        <v>0</v>
      </c>
      <c r="E33" s="17">
        <v>0</v>
      </c>
      <c r="F33" s="17">
        <v>0</v>
      </c>
      <c r="G33" s="20"/>
    </row>
    <row r="34" spans="1:7" ht="18.75">
      <c r="A34" s="109" t="s">
        <v>82</v>
      </c>
      <c r="B34" s="109"/>
      <c r="C34" s="17">
        <v>0</v>
      </c>
      <c r="D34" s="17">
        <v>0</v>
      </c>
      <c r="E34" s="17">
        <v>0</v>
      </c>
      <c r="F34" s="17">
        <v>0</v>
      </c>
      <c r="G34" s="20"/>
    </row>
    <row r="35" spans="1:7" ht="18.75">
      <c r="A35" s="109" t="s">
        <v>1</v>
      </c>
      <c r="B35" s="109"/>
      <c r="C35" s="17">
        <v>0</v>
      </c>
      <c r="D35" s="17">
        <v>0</v>
      </c>
      <c r="E35" s="17">
        <v>0</v>
      </c>
      <c r="F35" s="17">
        <v>0</v>
      </c>
      <c r="G35" s="20"/>
    </row>
    <row r="36" spans="1:7" ht="18.75">
      <c r="A36" s="109" t="s">
        <v>2</v>
      </c>
      <c r="B36" s="109"/>
      <c r="C36" s="17">
        <v>0</v>
      </c>
      <c r="D36" s="17">
        <v>0</v>
      </c>
      <c r="E36" s="17">
        <v>0</v>
      </c>
      <c r="F36" s="17">
        <v>0</v>
      </c>
      <c r="G36" s="20"/>
    </row>
    <row r="37" spans="1:7" ht="33.75" customHeight="1">
      <c r="A37" s="110" t="s">
        <v>123</v>
      </c>
      <c r="B37" s="110"/>
      <c r="C37" s="17">
        <v>0</v>
      </c>
      <c r="D37" s="17">
        <v>0</v>
      </c>
      <c r="E37" s="17">
        <v>0</v>
      </c>
      <c r="F37" s="17">
        <v>0</v>
      </c>
      <c r="G37" s="28"/>
    </row>
    <row r="38" spans="1:7" ht="19.5" customHeight="1">
      <c r="A38" s="110" t="s">
        <v>124</v>
      </c>
      <c r="B38" s="110"/>
      <c r="C38" s="17">
        <v>0</v>
      </c>
      <c r="D38" s="17">
        <v>0</v>
      </c>
      <c r="E38" s="17">
        <v>0</v>
      </c>
      <c r="F38" s="17">
        <v>0</v>
      </c>
      <c r="G38" s="28"/>
    </row>
    <row r="39" spans="1:7" ht="18.75">
      <c r="A39" s="111" t="s">
        <v>3</v>
      </c>
      <c r="B39" s="111"/>
      <c r="C39" s="80"/>
      <c r="D39" s="80"/>
      <c r="E39" s="80"/>
      <c r="F39" s="81"/>
      <c r="G39" s="82"/>
    </row>
    <row r="40" spans="1:7" ht="38.25" customHeight="1">
      <c r="A40" s="110" t="s">
        <v>4</v>
      </c>
      <c r="B40" s="110"/>
      <c r="C40" s="15">
        <v>0.165</v>
      </c>
      <c r="D40" s="32">
        <v>42.4</v>
      </c>
      <c r="E40" s="15">
        <v>0.154</v>
      </c>
      <c r="F40" s="17">
        <f>E40/C40*100</f>
        <v>93.33333333333333</v>
      </c>
      <c r="G40" s="28"/>
    </row>
    <row r="41" spans="1:7" ht="18.75">
      <c r="A41" s="110" t="s">
        <v>5</v>
      </c>
      <c r="B41" s="110"/>
      <c r="C41" s="15">
        <v>0.66</v>
      </c>
      <c r="D41" s="16">
        <v>114.2</v>
      </c>
      <c r="E41" s="15">
        <v>0.68</v>
      </c>
      <c r="F41" s="17">
        <f aca="true" t="shared" si="0" ref="F41:F48">E41/C41*100</f>
        <v>103.03030303030303</v>
      </c>
      <c r="G41" s="20"/>
    </row>
    <row r="42" spans="1:7" ht="18.75">
      <c r="A42" s="110" t="s">
        <v>6</v>
      </c>
      <c r="B42" s="110"/>
      <c r="C42" s="17">
        <v>1444</v>
      </c>
      <c r="D42" s="16">
        <v>94.1</v>
      </c>
      <c r="E42" s="17">
        <v>1531</v>
      </c>
      <c r="F42" s="17">
        <f t="shared" si="0"/>
        <v>106.02493074792243</v>
      </c>
      <c r="G42" s="20"/>
    </row>
    <row r="43" spans="1:7" ht="18.75">
      <c r="A43" s="110" t="s">
        <v>7</v>
      </c>
      <c r="B43" s="110"/>
      <c r="C43" s="17">
        <v>0</v>
      </c>
      <c r="D43" s="17">
        <v>0</v>
      </c>
      <c r="E43" s="17">
        <v>0</v>
      </c>
      <c r="F43" s="17">
        <v>0</v>
      </c>
      <c r="G43" s="20"/>
    </row>
    <row r="44" spans="1:7" ht="20.25" customHeight="1">
      <c r="A44" s="112" t="s">
        <v>8</v>
      </c>
      <c r="B44" s="112"/>
      <c r="C44" s="17">
        <v>0</v>
      </c>
      <c r="D44" s="17">
        <v>0</v>
      </c>
      <c r="E44" s="17">
        <v>0</v>
      </c>
      <c r="F44" s="17">
        <v>0</v>
      </c>
      <c r="G44" s="20"/>
    </row>
    <row r="45" spans="1:7" ht="18.75" customHeight="1">
      <c r="A45" s="113" t="s">
        <v>9</v>
      </c>
      <c r="B45" s="113"/>
      <c r="C45" s="15"/>
      <c r="D45" s="32"/>
      <c r="E45" s="15"/>
      <c r="F45" s="17"/>
      <c r="G45" s="28"/>
    </row>
    <row r="46" spans="1:7" ht="19.5" customHeight="1">
      <c r="A46" s="113" t="s">
        <v>10</v>
      </c>
      <c r="B46" s="113"/>
      <c r="C46" s="15">
        <v>2.825</v>
      </c>
      <c r="D46" s="32">
        <v>104.9</v>
      </c>
      <c r="E46" s="15">
        <v>2.268</v>
      </c>
      <c r="F46" s="17">
        <f t="shared" si="0"/>
        <v>80.28318584070794</v>
      </c>
      <c r="G46" s="28"/>
    </row>
    <row r="47" spans="1:7" ht="13.5" customHeight="1">
      <c r="A47" s="113" t="s">
        <v>11</v>
      </c>
      <c r="B47" s="113"/>
      <c r="C47" s="20"/>
      <c r="D47" s="32"/>
      <c r="E47" s="20"/>
      <c r="F47" s="17"/>
      <c r="G47" s="28"/>
    </row>
    <row r="48" spans="1:7" ht="20.25" customHeight="1">
      <c r="A48" s="113" t="s">
        <v>12</v>
      </c>
      <c r="B48" s="113"/>
      <c r="C48" s="15">
        <v>1.025</v>
      </c>
      <c r="D48" s="32">
        <v>109</v>
      </c>
      <c r="E48" s="15">
        <v>0.894</v>
      </c>
      <c r="F48" s="17">
        <f t="shared" si="0"/>
        <v>87.21951219512196</v>
      </c>
      <c r="G48" s="28"/>
    </row>
    <row r="49" spans="1:7" ht="21.75" customHeight="1">
      <c r="A49" s="113" t="s">
        <v>13</v>
      </c>
      <c r="B49" s="113"/>
      <c r="C49" s="17">
        <v>0</v>
      </c>
      <c r="D49" s="17">
        <v>0</v>
      </c>
      <c r="E49" s="17">
        <v>0</v>
      </c>
      <c r="F49" s="17">
        <v>0</v>
      </c>
      <c r="G49" s="28"/>
    </row>
    <row r="50" spans="1:7" ht="20.25" customHeight="1">
      <c r="A50" s="113" t="s">
        <v>120</v>
      </c>
      <c r="B50" s="113"/>
      <c r="C50" s="17">
        <v>0</v>
      </c>
      <c r="D50" s="17">
        <v>0</v>
      </c>
      <c r="E50" s="17">
        <v>0</v>
      </c>
      <c r="F50" s="17">
        <v>0</v>
      </c>
      <c r="G50" s="28"/>
    </row>
    <row r="51" spans="1:7" ht="21.75" customHeight="1">
      <c r="A51" s="113" t="s">
        <v>122</v>
      </c>
      <c r="B51" s="113"/>
      <c r="C51" s="17">
        <v>0</v>
      </c>
      <c r="D51" s="17">
        <v>0</v>
      </c>
      <c r="E51" s="17">
        <v>0</v>
      </c>
      <c r="F51" s="17">
        <v>0</v>
      </c>
      <c r="G51" s="28"/>
    </row>
    <row r="52" spans="1:7" ht="18.75">
      <c r="A52" s="104" t="s">
        <v>14</v>
      </c>
      <c r="B52" s="104"/>
      <c r="C52" s="105"/>
      <c r="D52" s="105"/>
      <c r="E52" s="105"/>
      <c r="F52" s="105"/>
      <c r="G52" s="105"/>
    </row>
    <row r="53" spans="1:7" ht="54" customHeight="1">
      <c r="A53" s="113" t="s">
        <v>15</v>
      </c>
      <c r="B53" s="113"/>
      <c r="C53" s="16">
        <v>884563</v>
      </c>
      <c r="D53" s="16" t="s">
        <v>182</v>
      </c>
      <c r="E53" s="16">
        <v>86131</v>
      </c>
      <c r="F53" s="16">
        <f>E53/C53*100</f>
        <v>9.737124433194696</v>
      </c>
      <c r="G53" s="28"/>
    </row>
    <row r="54" spans="1:7" ht="35.25" customHeight="1">
      <c r="A54" s="113"/>
      <c r="B54" s="113"/>
      <c r="C54" s="18" t="s">
        <v>89</v>
      </c>
      <c r="D54" s="16" t="s">
        <v>183</v>
      </c>
      <c r="E54" s="18" t="s">
        <v>89</v>
      </c>
      <c r="F54" s="16">
        <f>E53/C53*100/111.4*100</f>
        <v>8.740686205740301</v>
      </c>
      <c r="G54" s="28"/>
    </row>
    <row r="55" spans="1:7" ht="12.75" customHeight="1" hidden="1">
      <c r="A55" s="113"/>
      <c r="B55" s="113"/>
      <c r="C55" s="16"/>
      <c r="D55" s="16" t="s">
        <v>183</v>
      </c>
      <c r="E55" s="16"/>
      <c r="F55" s="16" t="e">
        <f aca="true" t="shared" si="1" ref="F55:F60">E55/C55*100</f>
        <v>#DIV/0!</v>
      </c>
      <c r="G55" s="28"/>
    </row>
    <row r="56" spans="1:7" ht="60" customHeight="1">
      <c r="A56" s="110" t="s">
        <v>16</v>
      </c>
      <c r="B56" s="110"/>
      <c r="C56" s="16">
        <v>860643</v>
      </c>
      <c r="D56" s="16" t="s">
        <v>184</v>
      </c>
      <c r="E56" s="16">
        <v>59511</v>
      </c>
      <c r="F56" s="16">
        <f t="shared" si="1"/>
        <v>6.91471376633517</v>
      </c>
      <c r="G56" s="28"/>
    </row>
    <row r="57" spans="1:7" ht="60" customHeight="1">
      <c r="A57" s="113" t="s">
        <v>17</v>
      </c>
      <c r="B57" s="113"/>
      <c r="C57" s="18" t="s">
        <v>89</v>
      </c>
      <c r="D57" s="16" t="s">
        <v>185</v>
      </c>
      <c r="E57" s="18" t="s">
        <v>89</v>
      </c>
      <c r="F57" s="16">
        <f>E56/C56*100/111.4*100</f>
        <v>6.207103919510924</v>
      </c>
      <c r="G57" s="28"/>
    </row>
    <row r="58" spans="1:7" ht="18.75">
      <c r="A58" s="113" t="s">
        <v>96</v>
      </c>
      <c r="B58" s="113"/>
      <c r="C58" s="17"/>
      <c r="D58" s="17"/>
      <c r="E58" s="17"/>
      <c r="F58" s="16"/>
      <c r="G58" s="28"/>
    </row>
    <row r="59" spans="1:7" ht="18.75">
      <c r="A59" s="113" t="s">
        <v>18</v>
      </c>
      <c r="B59" s="113"/>
      <c r="C59" s="16">
        <v>1196</v>
      </c>
      <c r="D59" s="16">
        <v>61.7</v>
      </c>
      <c r="E59" s="16">
        <v>1195</v>
      </c>
      <c r="F59" s="17">
        <f t="shared" si="1"/>
        <v>99.91638795986621</v>
      </c>
      <c r="G59" s="67"/>
    </row>
    <row r="60" spans="1:7" ht="20.25" customHeight="1">
      <c r="A60" s="113" t="s">
        <v>19</v>
      </c>
      <c r="B60" s="113"/>
      <c r="C60" s="16">
        <v>1196</v>
      </c>
      <c r="D60" s="16">
        <v>61.7</v>
      </c>
      <c r="E60" s="16">
        <v>1195</v>
      </c>
      <c r="F60" s="17">
        <f t="shared" si="1"/>
        <v>99.91638795986621</v>
      </c>
      <c r="G60" s="28"/>
    </row>
    <row r="61" spans="1:7" ht="18.75">
      <c r="A61" s="113" t="s">
        <v>20</v>
      </c>
      <c r="B61" s="113"/>
      <c r="C61" s="17">
        <v>0</v>
      </c>
      <c r="D61" s="17">
        <v>0</v>
      </c>
      <c r="E61" s="17">
        <v>0</v>
      </c>
      <c r="F61" s="17">
        <v>0</v>
      </c>
      <c r="G61" s="28"/>
    </row>
    <row r="62" spans="1:7" ht="18.75">
      <c r="A62" s="113" t="s">
        <v>21</v>
      </c>
      <c r="B62" s="113"/>
      <c r="C62" s="17">
        <v>0</v>
      </c>
      <c r="D62" s="17">
        <v>0</v>
      </c>
      <c r="E62" s="17">
        <v>0</v>
      </c>
      <c r="F62" s="17">
        <v>0</v>
      </c>
      <c r="G62" s="28"/>
    </row>
    <row r="63" spans="1:7" ht="18.75">
      <c r="A63" s="113" t="s">
        <v>22</v>
      </c>
      <c r="B63" s="113"/>
      <c r="C63" s="17">
        <v>0</v>
      </c>
      <c r="D63" s="17">
        <v>0</v>
      </c>
      <c r="E63" s="17">
        <v>0</v>
      </c>
      <c r="F63" s="17">
        <v>0</v>
      </c>
      <c r="G63" s="28"/>
    </row>
    <row r="64" spans="1:7" ht="18.75">
      <c r="A64" s="113" t="s">
        <v>23</v>
      </c>
      <c r="B64" s="113"/>
      <c r="C64" s="17">
        <v>0</v>
      </c>
      <c r="D64" s="17">
        <v>0</v>
      </c>
      <c r="E64" s="17">
        <v>0</v>
      </c>
      <c r="F64" s="17">
        <v>0</v>
      </c>
      <c r="G64" s="28"/>
    </row>
    <row r="65" spans="1:7" ht="18.75">
      <c r="A65" s="113" t="s">
        <v>24</v>
      </c>
      <c r="B65" s="113"/>
      <c r="C65" s="17">
        <v>0</v>
      </c>
      <c r="D65" s="17">
        <v>0</v>
      </c>
      <c r="E65" s="17">
        <v>0</v>
      </c>
      <c r="F65" s="17">
        <v>0</v>
      </c>
      <c r="G65" s="28"/>
    </row>
    <row r="66" spans="1:7" ht="18.75">
      <c r="A66" s="113" t="s">
        <v>25</v>
      </c>
      <c r="B66" s="113"/>
      <c r="C66" s="17">
        <v>0</v>
      </c>
      <c r="D66" s="17">
        <v>0</v>
      </c>
      <c r="E66" s="17">
        <v>0</v>
      </c>
      <c r="F66" s="17">
        <v>0</v>
      </c>
      <c r="G66" s="28"/>
    </row>
    <row r="67" spans="1:7" ht="18.75">
      <c r="A67" s="113" t="s">
        <v>26</v>
      </c>
      <c r="B67" s="113"/>
      <c r="C67" s="17">
        <v>0</v>
      </c>
      <c r="D67" s="17">
        <v>0</v>
      </c>
      <c r="E67" s="17">
        <v>0</v>
      </c>
      <c r="F67" s="17">
        <v>0</v>
      </c>
      <c r="G67" s="28"/>
    </row>
    <row r="68" spans="1:7" ht="8.25" customHeight="1">
      <c r="A68" s="114"/>
      <c r="B68" s="114"/>
      <c r="C68" s="114"/>
      <c r="D68" s="114"/>
      <c r="E68" s="114"/>
      <c r="F68" s="114"/>
      <c r="G68" s="114"/>
    </row>
    <row r="69" spans="1:7" ht="18.75">
      <c r="A69" s="115" t="s">
        <v>27</v>
      </c>
      <c r="B69" s="116"/>
      <c r="C69" s="117"/>
      <c r="D69" s="118"/>
      <c r="E69" s="118"/>
      <c r="F69" s="118"/>
      <c r="G69" s="119"/>
    </row>
    <row r="70" spans="1:7" ht="38.25" customHeight="1">
      <c r="A70" s="120" t="s">
        <v>28</v>
      </c>
      <c r="B70" s="121"/>
      <c r="C70" s="17">
        <v>37746</v>
      </c>
      <c r="D70" s="16">
        <v>99.1</v>
      </c>
      <c r="E70" s="17">
        <v>37297</v>
      </c>
      <c r="F70" s="17">
        <f>E70/C70*100</f>
        <v>98.81046998357442</v>
      </c>
      <c r="G70" s="24"/>
    </row>
    <row r="71" spans="1:7" ht="18.75">
      <c r="A71" s="120" t="s">
        <v>29</v>
      </c>
      <c r="B71" s="121"/>
      <c r="C71" s="17">
        <v>53</v>
      </c>
      <c r="D71" s="16">
        <v>73.5</v>
      </c>
      <c r="E71" s="17">
        <v>49</v>
      </c>
      <c r="F71" s="17">
        <f aca="true" t="shared" si="2" ref="F71:F77">E71/C71*100</f>
        <v>92.45283018867924</v>
      </c>
      <c r="G71" s="24"/>
    </row>
    <row r="72" spans="1:7" ht="18.75">
      <c r="A72" s="120" t="s">
        <v>30</v>
      </c>
      <c r="B72" s="121"/>
      <c r="C72" s="17">
        <v>170</v>
      </c>
      <c r="D72" s="16">
        <v>110.5</v>
      </c>
      <c r="E72" s="17">
        <v>113</v>
      </c>
      <c r="F72" s="17">
        <f t="shared" si="2"/>
        <v>66.47058823529412</v>
      </c>
      <c r="G72" s="24"/>
    </row>
    <row r="73" spans="1:7" ht="18.75" customHeight="1">
      <c r="A73" s="120" t="s">
        <v>31</v>
      </c>
      <c r="B73" s="121"/>
      <c r="C73" s="17">
        <v>-25</v>
      </c>
      <c r="D73" s="16">
        <v>166.7</v>
      </c>
      <c r="E73" s="17">
        <v>-35</v>
      </c>
      <c r="F73" s="17">
        <f t="shared" si="2"/>
        <v>140</v>
      </c>
      <c r="G73" s="24"/>
    </row>
    <row r="74" spans="1:7" ht="18.75" customHeight="1">
      <c r="A74" s="120" t="s">
        <v>32</v>
      </c>
      <c r="B74" s="121"/>
      <c r="C74" s="15">
        <v>21.496</v>
      </c>
      <c r="D74" s="16">
        <v>99.9</v>
      </c>
      <c r="E74" s="15">
        <v>21.452</v>
      </c>
      <c r="F74" s="17">
        <f t="shared" si="2"/>
        <v>99.79531075548941</v>
      </c>
      <c r="G74" s="24"/>
    </row>
    <row r="75" spans="1:7" ht="18.75">
      <c r="A75" s="120" t="s">
        <v>33</v>
      </c>
      <c r="B75" s="121"/>
      <c r="C75" s="15">
        <v>19.51</v>
      </c>
      <c r="D75" s="16">
        <v>100.1</v>
      </c>
      <c r="E75" s="16">
        <v>19.498</v>
      </c>
      <c r="F75" s="17">
        <f t="shared" si="2"/>
        <v>99.93849308047155</v>
      </c>
      <c r="G75" s="24"/>
    </row>
    <row r="76" spans="1:7" ht="18.75">
      <c r="A76" s="120" t="s">
        <v>34</v>
      </c>
      <c r="B76" s="121"/>
      <c r="C76" s="72"/>
      <c r="D76" s="32"/>
      <c r="E76" s="72"/>
      <c r="F76" s="17"/>
      <c r="G76" s="28"/>
    </row>
    <row r="77" spans="1:7" ht="18.75" customHeight="1">
      <c r="A77" s="120" t="s">
        <v>152</v>
      </c>
      <c r="B77" s="121"/>
      <c r="C77" s="17">
        <v>28090</v>
      </c>
      <c r="D77" s="32">
        <v>107.6</v>
      </c>
      <c r="E77" s="17">
        <v>32415</v>
      </c>
      <c r="F77" s="17">
        <f t="shared" si="2"/>
        <v>115.39693841224634</v>
      </c>
      <c r="G77" s="28"/>
    </row>
    <row r="78" spans="1:7" ht="18.75">
      <c r="A78" s="120" t="s">
        <v>35</v>
      </c>
      <c r="B78" s="121"/>
      <c r="C78" s="20"/>
      <c r="D78" s="32"/>
      <c r="E78" s="20"/>
      <c r="F78" s="17"/>
      <c r="G78" s="28"/>
    </row>
    <row r="79" spans="1:7" ht="18.75">
      <c r="A79" s="120" t="s">
        <v>36</v>
      </c>
      <c r="B79" s="121"/>
      <c r="C79" s="20"/>
      <c r="D79" s="32"/>
      <c r="E79" s="20"/>
      <c r="F79" s="17"/>
      <c r="G79" s="28"/>
    </row>
    <row r="80" spans="1:7" ht="35.25" customHeight="1">
      <c r="A80" s="120" t="s">
        <v>37</v>
      </c>
      <c r="B80" s="121"/>
      <c r="C80" s="17">
        <v>252</v>
      </c>
      <c r="D80" s="32">
        <v>65.6</v>
      </c>
      <c r="E80" s="17">
        <v>286</v>
      </c>
      <c r="F80" s="17">
        <f>E80/C80*100</f>
        <v>113.4920634920635</v>
      </c>
      <c r="G80" s="28"/>
    </row>
    <row r="81" spans="1:7" ht="18.75">
      <c r="A81" s="120" t="s">
        <v>38</v>
      </c>
      <c r="B81" s="121"/>
      <c r="C81" s="20">
        <v>1.17</v>
      </c>
      <c r="D81" s="32">
        <v>72</v>
      </c>
      <c r="E81" s="20">
        <v>1.33</v>
      </c>
      <c r="F81" s="17">
        <f>E81/C81*100</f>
        <v>113.6752136752137</v>
      </c>
      <c r="G81" s="28"/>
    </row>
    <row r="82" spans="1:7" ht="18.75" customHeight="1">
      <c r="A82" s="120" t="s">
        <v>39</v>
      </c>
      <c r="B82" s="121"/>
      <c r="C82" s="16">
        <v>29.1</v>
      </c>
      <c r="D82" s="16" t="s">
        <v>89</v>
      </c>
      <c r="E82" s="16">
        <v>29.1</v>
      </c>
      <c r="F82" s="17" t="s">
        <v>89</v>
      </c>
      <c r="G82" s="28"/>
    </row>
    <row r="83" spans="1:7" ht="5.25" customHeight="1">
      <c r="A83" s="122"/>
      <c r="B83" s="123"/>
      <c r="C83" s="123"/>
      <c r="D83" s="123"/>
      <c r="E83" s="123"/>
      <c r="F83" s="123"/>
      <c r="G83" s="124"/>
    </row>
    <row r="84" spans="1:7" ht="18.75">
      <c r="A84" s="96" t="s">
        <v>40</v>
      </c>
      <c r="B84" s="96"/>
      <c r="C84" s="97"/>
      <c r="D84" s="97"/>
      <c r="E84" s="97"/>
      <c r="F84" s="97"/>
      <c r="G84" s="97"/>
    </row>
    <row r="85" spans="1:7" ht="36.75" customHeight="1">
      <c r="A85" s="95" t="s">
        <v>190</v>
      </c>
      <c r="B85" s="95"/>
      <c r="C85" s="16">
        <v>2136.4</v>
      </c>
      <c r="D85" s="32">
        <v>122.1</v>
      </c>
      <c r="E85" s="16">
        <v>2584.2</v>
      </c>
      <c r="F85" s="16">
        <v>121</v>
      </c>
      <c r="G85" s="28"/>
    </row>
    <row r="86" spans="1:7" ht="60" customHeight="1">
      <c r="A86" s="19" t="s">
        <v>191</v>
      </c>
      <c r="B86" s="19"/>
      <c r="C86" s="20" t="s">
        <v>89</v>
      </c>
      <c r="D86" s="32">
        <v>106.5</v>
      </c>
      <c r="E86" s="20" t="s">
        <v>89</v>
      </c>
      <c r="F86" s="16">
        <v>111.6</v>
      </c>
      <c r="G86" s="28"/>
    </row>
    <row r="87" spans="1:7" ht="57" customHeight="1">
      <c r="A87" s="95" t="s">
        <v>192</v>
      </c>
      <c r="B87" s="95"/>
      <c r="C87" s="16">
        <v>329300</v>
      </c>
      <c r="D87" s="31">
        <v>110</v>
      </c>
      <c r="E87" s="16">
        <v>357350</v>
      </c>
      <c r="F87" s="16">
        <v>108.5</v>
      </c>
      <c r="G87" s="28"/>
    </row>
    <row r="88" spans="1:7" ht="18.75">
      <c r="A88" s="95" t="s">
        <v>41</v>
      </c>
      <c r="B88" s="95"/>
      <c r="C88" s="16"/>
      <c r="D88" s="31"/>
      <c r="E88" s="16"/>
      <c r="F88" s="16"/>
      <c r="G88" s="28"/>
    </row>
    <row r="89" spans="1:7" ht="18.75">
      <c r="A89" s="95" t="s">
        <v>42</v>
      </c>
      <c r="B89" s="95"/>
      <c r="C89" s="92">
        <v>20677</v>
      </c>
      <c r="D89" s="31">
        <v>148</v>
      </c>
      <c r="E89" s="92">
        <v>15990</v>
      </c>
      <c r="F89" s="92">
        <v>77.3</v>
      </c>
      <c r="G89" s="28"/>
    </row>
    <row r="90" spans="1:7" ht="18.75">
      <c r="A90" s="95" t="s">
        <v>43</v>
      </c>
      <c r="B90" s="95"/>
      <c r="C90" s="92">
        <v>15786</v>
      </c>
      <c r="D90" s="31">
        <v>111</v>
      </c>
      <c r="E90" s="92">
        <v>19383</v>
      </c>
      <c r="F90" s="92">
        <v>122.8</v>
      </c>
      <c r="G90" s="28"/>
    </row>
    <row r="91" spans="1:7" ht="18.75">
      <c r="A91" s="95" t="s">
        <v>44</v>
      </c>
      <c r="B91" s="95"/>
      <c r="C91" s="92">
        <v>9518</v>
      </c>
      <c r="D91" s="31">
        <v>106</v>
      </c>
      <c r="E91" s="92">
        <v>10448</v>
      </c>
      <c r="F91" s="92">
        <v>109.8</v>
      </c>
      <c r="G91" s="28"/>
    </row>
    <row r="92" spans="1:7" ht="18.75">
      <c r="A92" s="95" t="s">
        <v>45</v>
      </c>
      <c r="B92" s="95"/>
      <c r="C92" s="92">
        <v>120687</v>
      </c>
      <c r="D92" s="31">
        <v>103</v>
      </c>
      <c r="E92" s="92">
        <v>115175</v>
      </c>
      <c r="F92" s="92">
        <v>95.4</v>
      </c>
      <c r="G92" s="28"/>
    </row>
    <row r="93" spans="1:7" ht="42" customHeight="1">
      <c r="A93" s="95" t="s">
        <v>193</v>
      </c>
      <c r="B93" s="95"/>
      <c r="C93" s="20" t="s">
        <v>89</v>
      </c>
      <c r="D93" s="32">
        <v>104.1</v>
      </c>
      <c r="E93" s="20" t="s">
        <v>89</v>
      </c>
      <c r="F93" s="16">
        <v>98</v>
      </c>
      <c r="G93" s="28" t="s">
        <v>46</v>
      </c>
    </row>
    <row r="94" spans="1:7" ht="23.25" customHeight="1">
      <c r="A94" s="29" t="s">
        <v>194</v>
      </c>
      <c r="B94" s="20"/>
      <c r="C94" s="20"/>
      <c r="D94" s="20"/>
      <c r="E94" s="20"/>
      <c r="F94" s="30"/>
      <c r="G94" s="26"/>
    </row>
    <row r="95" spans="1:7" ht="35.25" customHeight="1">
      <c r="A95" s="96" t="s">
        <v>195</v>
      </c>
      <c r="B95" s="96"/>
      <c r="C95" s="97"/>
      <c r="D95" s="97"/>
      <c r="E95" s="97"/>
      <c r="F95" s="97"/>
      <c r="G95" s="97"/>
    </row>
    <row r="96" spans="1:7" ht="22.5" customHeight="1">
      <c r="A96" s="95" t="s">
        <v>47</v>
      </c>
      <c r="B96" s="95"/>
      <c r="C96" s="17">
        <v>112</v>
      </c>
      <c r="D96" s="32">
        <v>97.5</v>
      </c>
      <c r="E96" s="17">
        <v>113</v>
      </c>
      <c r="F96" s="16">
        <f>E96/C96*100</f>
        <v>100.89285714285714</v>
      </c>
      <c r="G96" s="28"/>
    </row>
    <row r="97" spans="1:7" ht="57" customHeight="1">
      <c r="A97" s="95" t="s">
        <v>48</v>
      </c>
      <c r="B97" s="95"/>
      <c r="C97" s="17">
        <v>1249</v>
      </c>
      <c r="D97" s="31">
        <v>137</v>
      </c>
      <c r="E97" s="17">
        <v>1336</v>
      </c>
      <c r="F97" s="16">
        <f>E97/C97*100</f>
        <v>106.96557245796636</v>
      </c>
      <c r="G97" s="28"/>
    </row>
    <row r="98" spans="1:7" ht="36" customHeight="1">
      <c r="A98" s="95" t="s">
        <v>128</v>
      </c>
      <c r="B98" s="95"/>
      <c r="C98" s="16">
        <v>1662</v>
      </c>
      <c r="D98" s="32">
        <v>114.9</v>
      </c>
      <c r="E98" s="16">
        <v>2011</v>
      </c>
      <c r="F98" s="16">
        <f>E98/C98*100</f>
        <v>120.99879663056558</v>
      </c>
      <c r="G98" s="28"/>
    </row>
    <row r="99" spans="1:7" ht="18.75">
      <c r="A99" s="114"/>
      <c r="B99" s="114"/>
      <c r="C99" s="114"/>
      <c r="D99" s="114"/>
      <c r="E99" s="114"/>
      <c r="F99" s="114"/>
      <c r="G99" s="114"/>
    </row>
    <row r="100" spans="1:7" ht="18.75">
      <c r="A100" s="104" t="s">
        <v>49</v>
      </c>
      <c r="B100" s="104"/>
      <c r="C100" s="105"/>
      <c r="D100" s="105"/>
      <c r="E100" s="105"/>
      <c r="F100" s="105"/>
      <c r="G100" s="105"/>
    </row>
    <row r="101" spans="1:7" ht="22.5" customHeight="1">
      <c r="A101" s="113" t="s">
        <v>50</v>
      </c>
      <c r="B101" s="113"/>
      <c r="C101" s="78">
        <v>51</v>
      </c>
      <c r="D101" s="76">
        <v>225.7</v>
      </c>
      <c r="E101" s="78">
        <v>45</v>
      </c>
      <c r="F101" s="77">
        <f>E101/C101*100</f>
        <v>88.23529411764706</v>
      </c>
      <c r="G101" s="33"/>
    </row>
    <row r="102" spans="1:7" ht="59.25" customHeight="1">
      <c r="A102" s="113" t="s">
        <v>97</v>
      </c>
      <c r="B102" s="113"/>
      <c r="C102" s="78">
        <v>37</v>
      </c>
      <c r="D102" s="77" t="s">
        <v>89</v>
      </c>
      <c r="E102" s="78">
        <v>31</v>
      </c>
      <c r="F102" s="77" t="s">
        <v>89</v>
      </c>
      <c r="G102" s="33"/>
    </row>
    <row r="103" spans="1:7" ht="35.25" customHeight="1">
      <c r="A103" s="113" t="s">
        <v>51</v>
      </c>
      <c r="B103" s="113"/>
      <c r="C103" s="78">
        <v>239.6</v>
      </c>
      <c r="D103" s="78">
        <v>107.3</v>
      </c>
      <c r="E103" s="78">
        <v>256.2</v>
      </c>
      <c r="F103" s="77">
        <f aca="true" t="shared" si="3" ref="F103:F118">E103/C103*100</f>
        <v>106.92821368948246</v>
      </c>
      <c r="G103" s="73"/>
    </row>
    <row r="104" spans="1:7" ht="18.75">
      <c r="A104" s="113" t="s">
        <v>52</v>
      </c>
      <c r="B104" s="113"/>
      <c r="C104" s="78">
        <v>112.4</v>
      </c>
      <c r="D104" s="78">
        <v>112.6</v>
      </c>
      <c r="E104" s="78">
        <v>85.3</v>
      </c>
      <c r="F104" s="77">
        <f t="shared" si="3"/>
        <v>75.88967971530248</v>
      </c>
      <c r="G104" s="73"/>
    </row>
    <row r="105" spans="1:7" ht="18" customHeight="1">
      <c r="A105" s="113" t="s">
        <v>98</v>
      </c>
      <c r="B105" s="113"/>
      <c r="C105" s="78">
        <v>127.2</v>
      </c>
      <c r="D105" s="78">
        <v>103.1</v>
      </c>
      <c r="E105" s="78">
        <v>171</v>
      </c>
      <c r="F105" s="77">
        <f t="shared" si="3"/>
        <v>134.43396226415095</v>
      </c>
      <c r="G105" s="73"/>
    </row>
    <row r="106" spans="1:7" ht="18.75">
      <c r="A106" s="113" t="s">
        <v>53</v>
      </c>
      <c r="B106" s="113"/>
      <c r="C106" s="20"/>
      <c r="D106" s="16"/>
      <c r="E106" s="20"/>
      <c r="F106" s="77"/>
      <c r="G106" s="73"/>
    </row>
    <row r="107" spans="1:7" ht="36.75" customHeight="1">
      <c r="A107" s="125" t="s">
        <v>54</v>
      </c>
      <c r="B107" s="125"/>
      <c r="C107" s="78">
        <v>20.1</v>
      </c>
      <c r="D107" s="78">
        <v>137.7</v>
      </c>
      <c r="E107" s="78">
        <v>34.4</v>
      </c>
      <c r="F107" s="77">
        <f t="shared" si="3"/>
        <v>171.14427860696514</v>
      </c>
      <c r="G107" s="73"/>
    </row>
    <row r="108" spans="1:7" ht="21.75" customHeight="1">
      <c r="A108" s="113" t="s">
        <v>99</v>
      </c>
      <c r="B108" s="113"/>
      <c r="C108" s="78">
        <v>83.3</v>
      </c>
      <c r="D108" s="78">
        <v>103.1</v>
      </c>
      <c r="E108" s="78">
        <v>102.4</v>
      </c>
      <c r="F108" s="77">
        <f t="shared" si="3"/>
        <v>122.92917166866748</v>
      </c>
      <c r="G108" s="73"/>
    </row>
    <row r="109" spans="1:7" ht="35.25" customHeight="1">
      <c r="A109" s="113" t="s">
        <v>55</v>
      </c>
      <c r="B109" s="113"/>
      <c r="C109" s="78">
        <v>241.6</v>
      </c>
      <c r="D109" s="78">
        <v>117.1</v>
      </c>
      <c r="E109" s="78">
        <v>263.8</v>
      </c>
      <c r="F109" s="77">
        <f t="shared" si="3"/>
        <v>109.18874172185431</v>
      </c>
      <c r="G109" s="73"/>
    </row>
    <row r="110" spans="1:7" ht="18.75">
      <c r="A110" s="126" t="s">
        <v>56</v>
      </c>
      <c r="B110" s="126"/>
      <c r="C110" s="16"/>
      <c r="D110" s="16"/>
      <c r="E110" s="16"/>
      <c r="F110" s="77"/>
      <c r="G110" s="73"/>
    </row>
    <row r="111" spans="1:7" ht="18.75">
      <c r="A111" s="126" t="s">
        <v>57</v>
      </c>
      <c r="B111" s="126"/>
      <c r="C111" s="16">
        <v>133.5</v>
      </c>
      <c r="D111" s="16">
        <v>103.5</v>
      </c>
      <c r="E111" s="16">
        <v>169.3</v>
      </c>
      <c r="F111" s="77">
        <f t="shared" si="3"/>
        <v>126.81647940074907</v>
      </c>
      <c r="G111" s="73"/>
    </row>
    <row r="112" spans="1:7" ht="18.75">
      <c r="A112" s="126" t="s">
        <v>58</v>
      </c>
      <c r="B112" s="126"/>
      <c r="C112" s="16">
        <v>23.8</v>
      </c>
      <c r="D112" s="16">
        <v>114.4</v>
      </c>
      <c r="E112" s="16">
        <v>25.4</v>
      </c>
      <c r="F112" s="77">
        <f t="shared" si="3"/>
        <v>106.72268907563026</v>
      </c>
      <c r="G112" s="73"/>
    </row>
    <row r="113" spans="1:7" ht="36" customHeight="1">
      <c r="A113" s="113" t="s">
        <v>59</v>
      </c>
      <c r="B113" s="113"/>
      <c r="C113" s="16"/>
      <c r="D113" s="16"/>
      <c r="E113" s="16"/>
      <c r="F113" s="77"/>
      <c r="G113" s="26"/>
    </row>
    <row r="114" spans="1:7" ht="18.75">
      <c r="A114" s="113" t="s">
        <v>60</v>
      </c>
      <c r="B114" s="113"/>
      <c r="C114" s="17">
        <f>C103/36488*1000*1000</f>
        <v>6566.542424906819</v>
      </c>
      <c r="D114" s="16">
        <v>108.3</v>
      </c>
      <c r="E114" s="17">
        <v>6869</v>
      </c>
      <c r="F114" s="77">
        <f t="shared" si="3"/>
        <v>104.60604006677796</v>
      </c>
      <c r="G114" s="26"/>
    </row>
    <row r="115" spans="1:7" ht="21" customHeight="1">
      <c r="A115" s="113" t="s">
        <v>61</v>
      </c>
      <c r="B115" s="113"/>
      <c r="C115" s="17">
        <f>C109/36488*1000*1000</f>
        <v>6621.354966016224</v>
      </c>
      <c r="D115" s="16">
        <v>118.1</v>
      </c>
      <c r="E115" s="17">
        <v>7073</v>
      </c>
      <c r="F115" s="77">
        <f t="shared" si="3"/>
        <v>106.82103642384106</v>
      </c>
      <c r="G115" s="26"/>
    </row>
    <row r="116" spans="1:7" ht="21" customHeight="1">
      <c r="A116" s="113" t="s">
        <v>62</v>
      </c>
      <c r="B116" s="113"/>
      <c r="C116" s="34"/>
      <c r="D116" s="32"/>
      <c r="E116" s="34"/>
      <c r="F116" s="77"/>
      <c r="G116" s="23"/>
    </row>
    <row r="117" spans="1:7" ht="22.5" customHeight="1">
      <c r="A117" s="113" t="s">
        <v>63</v>
      </c>
      <c r="B117" s="113"/>
      <c r="C117" s="87">
        <v>10138.1</v>
      </c>
      <c r="D117" s="78">
        <v>102.4</v>
      </c>
      <c r="E117" s="87">
        <v>12240.9</v>
      </c>
      <c r="F117" s="77">
        <f t="shared" si="3"/>
        <v>120.74155906925358</v>
      </c>
      <c r="G117" s="26"/>
    </row>
    <row r="118" spans="1:7" ht="24.75" customHeight="1">
      <c r="A118" s="113" t="s">
        <v>64</v>
      </c>
      <c r="B118" s="113"/>
      <c r="C118" s="88">
        <v>12240.9</v>
      </c>
      <c r="D118" s="77">
        <v>99</v>
      </c>
      <c r="E118" s="88"/>
      <c r="F118" s="77">
        <f t="shared" si="3"/>
        <v>0</v>
      </c>
      <c r="G118" s="26"/>
    </row>
    <row r="119" spans="1:7" ht="18.75" customHeight="1">
      <c r="A119" s="5" t="s">
        <v>65</v>
      </c>
      <c r="B119" s="5"/>
      <c r="C119" s="6"/>
      <c r="D119" s="6"/>
      <c r="E119" s="6"/>
      <c r="F119" s="6"/>
      <c r="G119" s="7"/>
    </row>
    <row r="120" spans="1:7" ht="18.75" customHeight="1">
      <c r="A120" s="5" t="s">
        <v>66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94"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99:G99"/>
    <mergeCell ref="A100:B100"/>
    <mergeCell ref="C100:G100"/>
    <mergeCell ref="A82:B82"/>
    <mergeCell ref="A83:G83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G68"/>
    <mergeCell ref="A69:B69"/>
    <mergeCell ref="C69:G69"/>
    <mergeCell ref="A58:B58"/>
    <mergeCell ref="A59:B59"/>
    <mergeCell ref="A60:B60"/>
    <mergeCell ref="A61:B61"/>
    <mergeCell ref="A62:B62"/>
    <mergeCell ref="A63:B63"/>
    <mergeCell ref="C52:G52"/>
    <mergeCell ref="A53:B53"/>
    <mergeCell ref="A54:B54"/>
    <mergeCell ref="A55:B55"/>
    <mergeCell ref="A56:B56"/>
    <mergeCell ref="A57:B57"/>
    <mergeCell ref="A47:B47"/>
    <mergeCell ref="A48:B48"/>
    <mergeCell ref="A49:B49"/>
    <mergeCell ref="A51:B51"/>
    <mergeCell ref="A50:B50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57"/>
  <sheetViews>
    <sheetView zoomScale="120" zoomScaleNormal="120" zoomScaleSheetLayoutView="100" zoomScalePageLayoutView="0" workbookViewId="0" topLeftCell="A22">
      <selection activeCell="F152" sqref="F152"/>
    </sheetView>
  </sheetViews>
  <sheetFormatPr defaultColWidth="9.140625" defaultRowHeight="12.75"/>
  <cols>
    <col min="1" max="1" width="8.140625" style="35" customWidth="1"/>
    <col min="2" max="2" width="48.140625" style="35" customWidth="1"/>
    <col min="3" max="3" width="13.421875" style="35" customWidth="1"/>
    <col min="4" max="4" width="15.8515625" style="35" customWidth="1"/>
    <col min="5" max="6" width="14.28125" style="35" customWidth="1"/>
    <col min="7" max="7" width="25.28125" style="35" customWidth="1"/>
    <col min="8" max="16384" width="9.140625" style="35" customWidth="1"/>
  </cols>
  <sheetData>
    <row r="2" spans="1:7" ht="12.75">
      <c r="A2" s="52"/>
      <c r="B2" s="52"/>
      <c r="C2" s="52"/>
      <c r="D2" s="52"/>
      <c r="E2" s="52"/>
      <c r="F2" s="52"/>
      <c r="G2" s="54" t="s">
        <v>113</v>
      </c>
    </row>
    <row r="3" spans="1:7" ht="15.75">
      <c r="A3" s="52"/>
      <c r="B3" s="127" t="s">
        <v>110</v>
      </c>
      <c r="C3" s="127"/>
      <c r="D3" s="127"/>
      <c r="E3" s="127"/>
      <c r="F3" s="127"/>
      <c r="G3" s="127"/>
    </row>
    <row r="4" spans="1:7" ht="15.75">
      <c r="A4" s="52"/>
      <c r="B4" s="127" t="s">
        <v>109</v>
      </c>
      <c r="C4" s="127"/>
      <c r="D4" s="127"/>
      <c r="E4" s="127"/>
      <c r="F4" s="127"/>
      <c r="G4" s="127"/>
    </row>
    <row r="5" spans="1:7" ht="15.75">
      <c r="A5" s="52"/>
      <c r="B5" s="127" t="s">
        <v>187</v>
      </c>
      <c r="C5" s="127"/>
      <c r="D5" s="127"/>
      <c r="E5" s="127"/>
      <c r="F5" s="127"/>
      <c r="G5" s="127"/>
    </row>
    <row r="6" spans="1:7" ht="13.5" thickBot="1">
      <c r="A6" s="52"/>
      <c r="B6" s="51"/>
      <c r="C6" s="51"/>
      <c r="D6" s="51"/>
      <c r="E6" s="51"/>
      <c r="F6" s="51"/>
      <c r="G6" s="51" t="s">
        <v>108</v>
      </c>
    </row>
    <row r="7" spans="1:7" ht="13.5" thickBot="1">
      <c r="A7" s="131" t="s">
        <v>107</v>
      </c>
      <c r="B7" s="133" t="s">
        <v>106</v>
      </c>
      <c r="C7" s="129" t="s">
        <v>176</v>
      </c>
      <c r="D7" s="129"/>
      <c r="E7" s="129" t="s">
        <v>188</v>
      </c>
      <c r="F7" s="129"/>
      <c r="G7" s="130" t="s">
        <v>72</v>
      </c>
    </row>
    <row r="8" spans="1:7" ht="39" thickBot="1">
      <c r="A8" s="132"/>
      <c r="B8" s="133"/>
      <c r="C8" s="74" t="s">
        <v>86</v>
      </c>
      <c r="D8" s="74" t="s">
        <v>105</v>
      </c>
      <c r="E8" s="74" t="s">
        <v>86</v>
      </c>
      <c r="F8" s="74" t="s">
        <v>105</v>
      </c>
      <c r="G8" s="130"/>
    </row>
    <row r="9" spans="1:7" ht="12.75">
      <c r="A9" s="75"/>
      <c r="B9" s="75"/>
      <c r="C9" s="75"/>
      <c r="D9" s="75"/>
      <c r="E9" s="75"/>
      <c r="F9" s="75"/>
      <c r="G9" s="75"/>
    </row>
    <row r="10" spans="1:7" ht="38.25">
      <c r="A10" s="45">
        <v>1</v>
      </c>
      <c r="B10" s="49" t="s">
        <v>104</v>
      </c>
      <c r="C10" s="48">
        <f>C13+C14+C15+C16+C17+C18+C19+C20+C21+C22+C23+C24+C25+C26+C27+C28</f>
        <v>341708</v>
      </c>
      <c r="D10" s="45">
        <v>103</v>
      </c>
      <c r="E10" s="48">
        <f>E13+E14+E15+E16+E17+E18+E19+E20+E21+E22+E23+E24+E25+E26+E27+E28</f>
        <v>408510</v>
      </c>
      <c r="F10" s="46">
        <f>E10/C10*100</f>
        <v>119.5494398726398</v>
      </c>
      <c r="G10" s="40"/>
    </row>
    <row r="11" spans="1:7" ht="25.5">
      <c r="A11" s="45">
        <v>2</v>
      </c>
      <c r="B11" s="41" t="s">
        <v>103</v>
      </c>
      <c r="C11" s="48"/>
      <c r="D11" s="45"/>
      <c r="E11" s="48"/>
      <c r="F11" s="46"/>
      <c r="G11" s="39"/>
    </row>
    <row r="12" spans="1:7" ht="25.5">
      <c r="A12" s="45"/>
      <c r="B12" s="41" t="s">
        <v>133</v>
      </c>
      <c r="C12" s="48"/>
      <c r="D12" s="45"/>
      <c r="E12" s="48"/>
      <c r="F12" s="46"/>
      <c r="G12" s="39"/>
    </row>
    <row r="13" spans="1:7" ht="12.75">
      <c r="A13" s="45"/>
      <c r="B13" s="83" t="s">
        <v>153</v>
      </c>
      <c r="C13" s="48">
        <v>108391.7</v>
      </c>
      <c r="D13" s="45">
        <v>85</v>
      </c>
      <c r="E13" s="45">
        <v>137708.4</v>
      </c>
      <c r="F13" s="46">
        <f aca="true" t="shared" si="0" ref="F13:F28">E13/C13*100</f>
        <v>127.046997140925</v>
      </c>
      <c r="G13" s="39"/>
    </row>
    <row r="14" spans="1:7" ht="12.75">
      <c r="A14" s="45"/>
      <c r="B14" s="83" t="s">
        <v>154</v>
      </c>
      <c r="C14" s="48">
        <v>38293.4</v>
      </c>
      <c r="D14" s="45">
        <v>107</v>
      </c>
      <c r="E14" s="48">
        <v>42226.4</v>
      </c>
      <c r="F14" s="46">
        <f t="shared" si="0"/>
        <v>110.27069938945093</v>
      </c>
      <c r="G14" s="39"/>
    </row>
    <row r="15" spans="1:7" ht="12.75">
      <c r="A15" s="45"/>
      <c r="B15" s="83" t="s">
        <v>155</v>
      </c>
      <c r="C15" s="45">
        <v>46569.9</v>
      </c>
      <c r="D15" s="45">
        <v>938</v>
      </c>
      <c r="E15" s="45">
        <v>4500.8</v>
      </c>
      <c r="F15" s="46">
        <f t="shared" si="0"/>
        <v>9.664611691242627</v>
      </c>
      <c r="G15" s="39"/>
    </row>
    <row r="16" spans="1:7" ht="12.75">
      <c r="A16" s="45"/>
      <c r="B16" s="84" t="s">
        <v>156</v>
      </c>
      <c r="C16" s="45">
        <v>1119.3</v>
      </c>
      <c r="D16" s="45">
        <v>107</v>
      </c>
      <c r="E16" s="45">
        <v>612.1</v>
      </c>
      <c r="F16" s="46">
        <f t="shared" si="0"/>
        <v>54.68596444206201</v>
      </c>
      <c r="G16" s="39"/>
    </row>
    <row r="17" spans="1:9" ht="12.75">
      <c r="A17" s="45"/>
      <c r="B17" s="83" t="s">
        <v>157</v>
      </c>
      <c r="C17" s="45">
        <v>3912.3</v>
      </c>
      <c r="D17" s="45">
        <v>442</v>
      </c>
      <c r="E17" s="48">
        <v>3103.9</v>
      </c>
      <c r="F17" s="46">
        <f t="shared" si="0"/>
        <v>79.33696291184214</v>
      </c>
      <c r="G17" s="39"/>
      <c r="I17" s="93"/>
    </row>
    <row r="18" spans="1:7" ht="12.75">
      <c r="A18" s="45"/>
      <c r="B18" s="83" t="s">
        <v>158</v>
      </c>
      <c r="C18" s="45">
        <v>1156</v>
      </c>
      <c r="D18" s="45">
        <v>145</v>
      </c>
      <c r="E18" s="48">
        <v>1512.7</v>
      </c>
      <c r="F18" s="46">
        <f t="shared" si="0"/>
        <v>130.85640138408306</v>
      </c>
      <c r="G18" s="39"/>
    </row>
    <row r="19" spans="1:7" ht="12.75">
      <c r="A19" s="45"/>
      <c r="B19" s="83" t="s">
        <v>159</v>
      </c>
      <c r="C19" s="45">
        <v>29334.6</v>
      </c>
      <c r="D19" s="45">
        <v>149</v>
      </c>
      <c r="E19" s="48">
        <v>40139</v>
      </c>
      <c r="F19" s="46">
        <f t="shared" si="0"/>
        <v>136.83159136310024</v>
      </c>
      <c r="G19" s="39"/>
    </row>
    <row r="20" spans="1:7" ht="12.75">
      <c r="A20" s="45"/>
      <c r="B20" s="83" t="s">
        <v>160</v>
      </c>
      <c r="C20" s="45">
        <v>83.7</v>
      </c>
      <c r="D20" s="45">
        <v>94</v>
      </c>
      <c r="E20" s="48">
        <v>79.1</v>
      </c>
      <c r="F20" s="46">
        <f t="shared" si="0"/>
        <v>94.50418160095579</v>
      </c>
      <c r="G20" s="39"/>
    </row>
    <row r="21" spans="1:7" ht="12.75">
      <c r="A21" s="45"/>
      <c r="B21" s="83" t="s">
        <v>161</v>
      </c>
      <c r="C21" s="45">
        <v>1781.2</v>
      </c>
      <c r="D21" s="45">
        <v>109</v>
      </c>
      <c r="E21" s="48">
        <v>16131.1</v>
      </c>
      <c r="F21" s="46">
        <f t="shared" si="0"/>
        <v>905.63103525713</v>
      </c>
      <c r="G21" s="39"/>
    </row>
    <row r="22" spans="1:7" ht="12.75">
      <c r="A22" s="45"/>
      <c r="B22" s="83" t="s">
        <v>162</v>
      </c>
      <c r="C22" s="45">
        <v>63416.9</v>
      </c>
      <c r="D22" s="45">
        <v>130</v>
      </c>
      <c r="E22" s="48">
        <v>33761.7</v>
      </c>
      <c r="F22" s="46">
        <f t="shared" si="0"/>
        <v>53.2377016221228</v>
      </c>
      <c r="G22" s="39"/>
    </row>
    <row r="23" spans="1:7" ht="12.75">
      <c r="A23" s="45"/>
      <c r="B23" s="83" t="s">
        <v>169</v>
      </c>
      <c r="C23" s="45">
        <v>534.2</v>
      </c>
      <c r="D23" s="45">
        <v>143</v>
      </c>
      <c r="E23" s="48">
        <v>1839.1</v>
      </c>
      <c r="F23" s="46">
        <f t="shared" si="0"/>
        <v>344.27180831149377</v>
      </c>
      <c r="G23" s="39"/>
    </row>
    <row r="24" spans="1:7" ht="12.75">
      <c r="A24" s="45"/>
      <c r="B24" s="83" t="s">
        <v>170</v>
      </c>
      <c r="C24" s="45">
        <v>1133.2</v>
      </c>
      <c r="D24" s="45">
        <v>154</v>
      </c>
      <c r="E24" s="48">
        <v>48246.4</v>
      </c>
      <c r="F24" s="46">
        <f t="shared" si="0"/>
        <v>4257.536180727144</v>
      </c>
      <c r="G24" s="39"/>
    </row>
    <row r="25" spans="1:7" ht="12.75">
      <c r="A25" s="45"/>
      <c r="B25" s="83" t="s">
        <v>164</v>
      </c>
      <c r="C25" s="45">
        <v>5244.8</v>
      </c>
      <c r="D25" s="45">
        <v>28</v>
      </c>
      <c r="E25" s="48">
        <v>6630.3</v>
      </c>
      <c r="F25" s="46">
        <f t="shared" si="0"/>
        <v>126.41664124466139</v>
      </c>
      <c r="G25" s="39"/>
    </row>
    <row r="26" spans="1:7" ht="12.75">
      <c r="A26" s="45"/>
      <c r="B26" s="83" t="s">
        <v>165</v>
      </c>
      <c r="C26" s="45">
        <v>12166.7</v>
      </c>
      <c r="D26" s="45">
        <v>77</v>
      </c>
      <c r="E26" s="48">
        <v>2464</v>
      </c>
      <c r="F26" s="46">
        <f t="shared" si="0"/>
        <v>20.251999309590932</v>
      </c>
      <c r="G26" s="39"/>
    </row>
    <row r="27" spans="1:7" ht="12.75">
      <c r="A27" s="45"/>
      <c r="B27" s="83" t="s">
        <v>166</v>
      </c>
      <c r="C27" s="45">
        <v>6150.1</v>
      </c>
      <c r="D27" s="45">
        <v>101</v>
      </c>
      <c r="E27" s="48">
        <v>4620</v>
      </c>
      <c r="F27" s="46">
        <f t="shared" si="0"/>
        <v>75.1207297442318</v>
      </c>
      <c r="G27" s="39"/>
    </row>
    <row r="28" spans="1:7" ht="12.75">
      <c r="A28" s="45"/>
      <c r="B28" s="83" t="s">
        <v>171</v>
      </c>
      <c r="C28" s="45">
        <v>22420</v>
      </c>
      <c r="D28" s="45">
        <v>295</v>
      </c>
      <c r="E28" s="48">
        <v>64935</v>
      </c>
      <c r="F28" s="46">
        <f t="shared" si="0"/>
        <v>289.62979482604817</v>
      </c>
      <c r="G28" s="39"/>
    </row>
    <row r="29" spans="1:7" ht="25.5">
      <c r="A29" s="45">
        <v>3</v>
      </c>
      <c r="B29" s="41" t="s">
        <v>102</v>
      </c>
      <c r="C29" s="48"/>
      <c r="D29" s="45"/>
      <c r="E29" s="45"/>
      <c r="F29" s="46"/>
      <c r="G29" s="39"/>
    </row>
    <row r="30" spans="1:7" ht="25.5">
      <c r="A30" s="40">
        <v>4</v>
      </c>
      <c r="B30" s="41" t="s">
        <v>178</v>
      </c>
      <c r="C30" s="44" t="s">
        <v>89</v>
      </c>
      <c r="D30" s="44">
        <v>129</v>
      </c>
      <c r="E30" s="44" t="s">
        <v>89</v>
      </c>
      <c r="F30" s="48">
        <v>102</v>
      </c>
      <c r="G30" s="44"/>
    </row>
    <row r="31" spans="1:7" ht="12.75">
      <c r="A31" s="40">
        <v>5</v>
      </c>
      <c r="B31" s="39" t="s">
        <v>101</v>
      </c>
      <c r="C31" s="42"/>
      <c r="D31" s="40"/>
      <c r="E31" s="43"/>
      <c r="F31" s="46"/>
      <c r="G31" s="39"/>
    </row>
    <row r="32" spans="1:7" ht="38.25">
      <c r="A32" s="40">
        <v>6</v>
      </c>
      <c r="B32" s="41" t="s">
        <v>177</v>
      </c>
      <c r="C32" s="42"/>
      <c r="D32" s="40"/>
      <c r="E32" s="42"/>
      <c r="F32" s="46"/>
      <c r="G32" s="40"/>
    </row>
    <row r="33" spans="1:7" ht="12.75">
      <c r="A33" s="39"/>
      <c r="B33" s="83" t="s">
        <v>153</v>
      </c>
      <c r="C33" s="61">
        <v>694.2</v>
      </c>
      <c r="D33" s="62">
        <v>96</v>
      </c>
      <c r="E33" s="61">
        <v>599.7</v>
      </c>
      <c r="F33" s="90">
        <f>E33/C33*100</f>
        <v>86.38720829732065</v>
      </c>
      <c r="G33" s="39"/>
    </row>
    <row r="34" spans="1:7" ht="12.75">
      <c r="A34" s="39"/>
      <c r="B34" s="83" t="s">
        <v>154</v>
      </c>
      <c r="C34" s="61">
        <v>206</v>
      </c>
      <c r="D34" s="62">
        <v>112</v>
      </c>
      <c r="E34" s="61">
        <v>186.9</v>
      </c>
      <c r="F34" s="90">
        <f aca="true" t="shared" si="1" ref="F34:F48">E34/C34*100</f>
        <v>90.72815533980582</v>
      </c>
      <c r="G34" s="39"/>
    </row>
    <row r="35" spans="1:7" ht="12.75">
      <c r="A35" s="39"/>
      <c r="B35" s="83" t="s">
        <v>155</v>
      </c>
      <c r="C35" s="61">
        <v>21.1</v>
      </c>
      <c r="D35" s="62">
        <v>124</v>
      </c>
      <c r="E35" s="61">
        <v>18.2</v>
      </c>
      <c r="F35" s="90">
        <f t="shared" si="1"/>
        <v>86.25592417061611</v>
      </c>
      <c r="G35" s="39"/>
    </row>
    <row r="36" spans="1:7" ht="12.75">
      <c r="A36" s="39"/>
      <c r="B36" s="84" t="s">
        <v>156</v>
      </c>
      <c r="C36" s="61">
        <v>5.6</v>
      </c>
      <c r="D36" s="62">
        <v>133</v>
      </c>
      <c r="E36" s="61">
        <v>1.8</v>
      </c>
      <c r="F36" s="90">
        <f t="shared" si="1"/>
        <v>32.142857142857146</v>
      </c>
      <c r="G36" s="39"/>
    </row>
    <row r="37" spans="1:7" ht="12.75">
      <c r="A37" s="39"/>
      <c r="B37" s="83" t="s">
        <v>157</v>
      </c>
      <c r="C37" s="61">
        <v>21.9</v>
      </c>
      <c r="D37" s="62">
        <v>730</v>
      </c>
      <c r="E37" s="61">
        <v>10.9</v>
      </c>
      <c r="F37" s="90">
        <f t="shared" si="1"/>
        <v>49.7716894977169</v>
      </c>
      <c r="G37" s="39"/>
    </row>
    <row r="38" spans="1:9" ht="12.75">
      <c r="A38" s="39"/>
      <c r="B38" s="83" t="s">
        <v>158</v>
      </c>
      <c r="C38" s="61">
        <v>2.4</v>
      </c>
      <c r="D38" s="62">
        <v>150</v>
      </c>
      <c r="E38" s="61">
        <v>2.3</v>
      </c>
      <c r="F38" s="90">
        <f t="shared" si="1"/>
        <v>95.83333333333333</v>
      </c>
      <c r="G38" s="39"/>
      <c r="I38" s="93"/>
    </row>
    <row r="39" spans="1:7" ht="12.75">
      <c r="A39" s="39"/>
      <c r="B39" s="83" t="s">
        <v>159</v>
      </c>
      <c r="C39" s="61">
        <v>317.2</v>
      </c>
      <c r="D39" s="62">
        <v>157</v>
      </c>
      <c r="E39" s="61">
        <v>306.4</v>
      </c>
      <c r="F39" s="90">
        <f t="shared" si="1"/>
        <v>96.5952080706179</v>
      </c>
      <c r="G39" s="39"/>
    </row>
    <row r="40" spans="1:9" ht="12.75">
      <c r="A40" s="39"/>
      <c r="B40" s="83" t="s">
        <v>160</v>
      </c>
      <c r="C40" s="61">
        <v>0.5</v>
      </c>
      <c r="D40" s="62">
        <v>125</v>
      </c>
      <c r="E40" s="61">
        <v>0.3</v>
      </c>
      <c r="F40" s="90">
        <f t="shared" si="1"/>
        <v>60</v>
      </c>
      <c r="G40" s="39"/>
      <c r="I40" s="93"/>
    </row>
    <row r="41" spans="1:9" ht="12.75">
      <c r="A41" s="39"/>
      <c r="B41" s="83" t="s">
        <v>161</v>
      </c>
      <c r="C41" s="62">
        <v>10.4</v>
      </c>
      <c r="D41" s="62">
        <v>107</v>
      </c>
      <c r="E41" s="61">
        <v>8</v>
      </c>
      <c r="F41" s="90">
        <f t="shared" si="1"/>
        <v>76.92307692307692</v>
      </c>
      <c r="G41" s="39"/>
      <c r="I41" s="93"/>
    </row>
    <row r="42" spans="1:7" ht="12.75">
      <c r="A42" s="36"/>
      <c r="B42" s="83" t="s">
        <v>162</v>
      </c>
      <c r="C42" s="62">
        <v>372.7</v>
      </c>
      <c r="D42" s="62">
        <v>145</v>
      </c>
      <c r="E42" s="61">
        <v>284.4</v>
      </c>
      <c r="F42" s="90">
        <f t="shared" si="1"/>
        <v>76.3080225382345</v>
      </c>
      <c r="G42" s="36"/>
    </row>
    <row r="43" spans="1:7" ht="12.75">
      <c r="A43" s="38"/>
      <c r="B43" s="83" t="s">
        <v>163</v>
      </c>
      <c r="C43" s="62">
        <v>14.3</v>
      </c>
      <c r="D43" s="62">
        <v>753</v>
      </c>
      <c r="E43" s="62">
        <v>117</v>
      </c>
      <c r="F43" s="90">
        <f t="shared" si="1"/>
        <v>818.1818181818181</v>
      </c>
      <c r="G43" s="36"/>
    </row>
    <row r="44" spans="1:7" ht="12.75">
      <c r="A44" s="38"/>
      <c r="B44" s="83" t="s">
        <v>172</v>
      </c>
      <c r="C44" s="62">
        <v>10.2</v>
      </c>
      <c r="D44" s="62">
        <v>204</v>
      </c>
      <c r="E44" s="62">
        <v>42.1</v>
      </c>
      <c r="F44" s="90">
        <f t="shared" si="1"/>
        <v>412.74509803921575</v>
      </c>
      <c r="G44" s="36"/>
    </row>
    <row r="45" spans="1:7" ht="12.75">
      <c r="A45" s="70"/>
      <c r="B45" s="83" t="s">
        <v>164</v>
      </c>
      <c r="C45" s="71">
        <v>253.1</v>
      </c>
      <c r="D45" s="62">
        <v>243</v>
      </c>
      <c r="E45" s="71">
        <v>470</v>
      </c>
      <c r="F45" s="90">
        <f t="shared" si="1"/>
        <v>185.69735282497038</v>
      </c>
      <c r="G45" s="69"/>
    </row>
    <row r="46" spans="1:7" ht="12.75">
      <c r="A46" s="69"/>
      <c r="B46" s="83" t="s">
        <v>165</v>
      </c>
      <c r="C46" s="71">
        <v>184.1</v>
      </c>
      <c r="D46" s="62">
        <v>103</v>
      </c>
      <c r="E46" s="71">
        <v>31.2</v>
      </c>
      <c r="F46" s="90">
        <f t="shared" si="1"/>
        <v>16.94731124388919</v>
      </c>
      <c r="G46" s="69"/>
    </row>
    <row r="47" spans="1:7" ht="12.75">
      <c r="A47" s="69"/>
      <c r="B47" s="83" t="s">
        <v>166</v>
      </c>
      <c r="C47" s="71">
        <v>130.8</v>
      </c>
      <c r="D47" s="62">
        <v>145</v>
      </c>
      <c r="E47" s="71">
        <v>71</v>
      </c>
      <c r="F47" s="90">
        <f t="shared" si="1"/>
        <v>54.28134556574923</v>
      </c>
      <c r="G47" s="69"/>
    </row>
    <row r="48" spans="1:7" ht="12.75">
      <c r="A48" s="69"/>
      <c r="B48" s="91" t="s">
        <v>171</v>
      </c>
      <c r="C48" s="71">
        <v>141.3</v>
      </c>
      <c r="D48" s="62">
        <v>329</v>
      </c>
      <c r="E48" s="71">
        <v>267.2</v>
      </c>
      <c r="F48" s="90">
        <f t="shared" si="1"/>
        <v>189.10120311394195</v>
      </c>
      <c r="G48" s="69"/>
    </row>
    <row r="49" spans="1:7" ht="15.75" customHeight="1">
      <c r="A49" s="52"/>
      <c r="B49" s="52"/>
      <c r="C49" s="52"/>
      <c r="D49" s="52"/>
      <c r="E49" s="52"/>
      <c r="F49" s="52"/>
      <c r="G49" s="52"/>
    </row>
    <row r="50" spans="1:7" ht="15.75" customHeight="1">
      <c r="A50" s="52"/>
      <c r="B50" s="52"/>
      <c r="C50" s="52"/>
      <c r="D50" s="52"/>
      <c r="E50" s="52"/>
      <c r="F50" s="52"/>
      <c r="G50" s="54" t="s">
        <v>113</v>
      </c>
    </row>
    <row r="51" spans="1:7" ht="15.75">
      <c r="A51" s="52"/>
      <c r="B51" s="127" t="s">
        <v>167</v>
      </c>
      <c r="C51" s="127"/>
      <c r="D51" s="127"/>
      <c r="E51" s="127"/>
      <c r="F51" s="127"/>
      <c r="G51" s="127"/>
    </row>
    <row r="52" spans="1:7" ht="15.75">
      <c r="A52" s="52"/>
      <c r="B52" s="127" t="s">
        <v>109</v>
      </c>
      <c r="C52" s="127"/>
      <c r="D52" s="127"/>
      <c r="E52" s="127"/>
      <c r="F52" s="127"/>
      <c r="G52" s="127"/>
    </row>
    <row r="53" spans="1:7" ht="15.75">
      <c r="A53" s="52"/>
      <c r="B53" s="127" t="s">
        <v>187</v>
      </c>
      <c r="C53" s="127"/>
      <c r="D53" s="127"/>
      <c r="E53" s="127"/>
      <c r="F53" s="127"/>
      <c r="G53" s="127"/>
    </row>
    <row r="54" spans="1:7" ht="13.5" thickBot="1">
      <c r="A54" s="52"/>
      <c r="B54" s="51"/>
      <c r="C54" s="51"/>
      <c r="D54" s="51"/>
      <c r="E54" s="51"/>
      <c r="F54" s="51"/>
      <c r="G54" s="51" t="s">
        <v>108</v>
      </c>
    </row>
    <row r="55" spans="1:7" ht="13.5" customHeight="1" thickBot="1">
      <c r="A55" s="131" t="s">
        <v>107</v>
      </c>
      <c r="B55" s="133" t="s">
        <v>106</v>
      </c>
      <c r="C55" s="129" t="s">
        <v>176</v>
      </c>
      <c r="D55" s="129"/>
      <c r="E55" s="129" t="s">
        <v>188</v>
      </c>
      <c r="F55" s="129"/>
      <c r="G55" s="130" t="s">
        <v>72</v>
      </c>
    </row>
    <row r="56" spans="1:7" ht="39" thickBot="1">
      <c r="A56" s="132"/>
      <c r="B56" s="133"/>
      <c r="C56" s="50" t="s">
        <v>86</v>
      </c>
      <c r="D56" s="50" t="s">
        <v>105</v>
      </c>
      <c r="E56" s="50" t="s">
        <v>86</v>
      </c>
      <c r="F56" s="50" t="s">
        <v>105</v>
      </c>
      <c r="G56" s="130"/>
    </row>
    <row r="57" spans="1:7" ht="12.75">
      <c r="A57" s="128"/>
      <c r="B57" s="128"/>
      <c r="C57" s="128"/>
      <c r="D57" s="128"/>
      <c r="E57" s="128"/>
      <c r="F57" s="128"/>
      <c r="G57" s="128"/>
    </row>
    <row r="58" spans="1:7" ht="38.25">
      <c r="A58" s="45">
        <v>1</v>
      </c>
      <c r="B58" s="49" t="s">
        <v>104</v>
      </c>
      <c r="C58" s="61">
        <f>C60+C61+C62+C63+C64</f>
        <v>23279</v>
      </c>
      <c r="D58" s="62">
        <v>93</v>
      </c>
      <c r="E58" s="61">
        <f>E60+E61+E62+E63+E64</f>
        <v>22315</v>
      </c>
      <c r="F58" s="61">
        <f>E58/C58*100</f>
        <v>95.8589286481378</v>
      </c>
      <c r="G58" s="39"/>
    </row>
    <row r="59" spans="1:7" ht="25.5">
      <c r="A59" s="45">
        <v>2</v>
      </c>
      <c r="B59" s="41" t="s">
        <v>103</v>
      </c>
      <c r="C59" s="62"/>
      <c r="D59" s="62"/>
      <c r="E59" s="62"/>
      <c r="F59" s="61"/>
      <c r="G59" s="39"/>
    </row>
    <row r="60" spans="1:7" ht="25.5">
      <c r="A60" s="45"/>
      <c r="B60" s="41" t="s">
        <v>134</v>
      </c>
      <c r="C60" s="61">
        <v>21966</v>
      </c>
      <c r="D60" s="62">
        <v>105</v>
      </c>
      <c r="E60" s="61">
        <v>20976</v>
      </c>
      <c r="F60" s="61">
        <f aca="true" t="shared" si="2" ref="F60:F69">E60/C60*100</f>
        <v>95.49303468997542</v>
      </c>
      <c r="G60" s="39"/>
    </row>
    <row r="61" spans="1:7" ht="25.5">
      <c r="A61" s="45"/>
      <c r="B61" s="41" t="s">
        <v>135</v>
      </c>
      <c r="C61" s="61">
        <v>28</v>
      </c>
      <c r="D61" s="62">
        <v>63.6</v>
      </c>
      <c r="E61" s="61">
        <v>0</v>
      </c>
      <c r="F61" s="61">
        <f t="shared" si="2"/>
        <v>0</v>
      </c>
      <c r="G61" s="39"/>
    </row>
    <row r="62" spans="1:7" ht="12.75">
      <c r="A62" s="45"/>
      <c r="B62" s="41" t="s">
        <v>136</v>
      </c>
      <c r="C62" s="61">
        <v>10</v>
      </c>
      <c r="D62" s="62">
        <v>83.3</v>
      </c>
      <c r="E62" s="61">
        <v>10</v>
      </c>
      <c r="F62" s="61">
        <f t="shared" si="2"/>
        <v>100</v>
      </c>
      <c r="G62" s="39"/>
    </row>
    <row r="63" spans="1:7" ht="25.5">
      <c r="A63" s="45"/>
      <c r="B63" s="41" t="s">
        <v>137</v>
      </c>
      <c r="C63" s="61">
        <v>195</v>
      </c>
      <c r="D63" s="62">
        <v>99</v>
      </c>
      <c r="E63" s="61">
        <v>249</v>
      </c>
      <c r="F63" s="61">
        <f t="shared" si="2"/>
        <v>127.69230769230768</v>
      </c>
      <c r="G63" s="39"/>
    </row>
    <row r="64" spans="1:7" ht="25.5">
      <c r="A64" s="45"/>
      <c r="B64" s="41" t="s">
        <v>138</v>
      </c>
      <c r="C64" s="61">
        <v>1080</v>
      </c>
      <c r="D64" s="62">
        <v>28</v>
      </c>
      <c r="E64" s="61">
        <v>1080</v>
      </c>
      <c r="F64" s="61">
        <f t="shared" si="2"/>
        <v>100</v>
      </c>
      <c r="G64" s="39"/>
    </row>
    <row r="65" spans="1:7" ht="25.5">
      <c r="A65" s="45">
        <v>3</v>
      </c>
      <c r="B65" s="41" t="s">
        <v>102</v>
      </c>
      <c r="C65" s="61"/>
      <c r="D65" s="62"/>
      <c r="E65" s="61"/>
      <c r="F65" s="61"/>
      <c r="G65" s="39"/>
    </row>
    <row r="66" spans="1:7" ht="25.5">
      <c r="A66" s="40">
        <v>4</v>
      </c>
      <c r="B66" s="41" t="s">
        <v>178</v>
      </c>
      <c r="C66" s="62" t="s">
        <v>89</v>
      </c>
      <c r="D66" s="62">
        <v>85</v>
      </c>
      <c r="E66" s="62" t="s">
        <v>89</v>
      </c>
      <c r="F66" s="61">
        <v>135</v>
      </c>
      <c r="G66" s="44"/>
    </row>
    <row r="67" spans="1:7" ht="12.75">
      <c r="A67" s="40">
        <v>5</v>
      </c>
      <c r="B67" s="39" t="s">
        <v>101</v>
      </c>
      <c r="C67" s="61"/>
      <c r="D67" s="62"/>
      <c r="E67" s="61"/>
      <c r="F67" s="61"/>
      <c r="G67" s="39"/>
    </row>
    <row r="68" spans="1:7" ht="25.5">
      <c r="A68" s="40">
        <v>6</v>
      </c>
      <c r="B68" s="41" t="s">
        <v>100</v>
      </c>
      <c r="C68" s="62"/>
      <c r="D68" s="62"/>
      <c r="E68" s="62"/>
      <c r="F68" s="61"/>
      <c r="G68" s="39"/>
    </row>
    <row r="69" spans="1:7" ht="12.75">
      <c r="A69" s="39"/>
      <c r="B69" s="39" t="s">
        <v>121</v>
      </c>
      <c r="C69" s="62">
        <v>4142</v>
      </c>
      <c r="D69" s="62">
        <v>88.8</v>
      </c>
      <c r="E69" s="62">
        <v>5342</v>
      </c>
      <c r="F69" s="61">
        <f t="shared" si="2"/>
        <v>128.9715113471753</v>
      </c>
      <c r="G69" s="39"/>
    </row>
    <row r="70" spans="1:7" ht="12.75">
      <c r="A70" s="39"/>
      <c r="B70" s="39"/>
      <c r="C70" s="37"/>
      <c r="D70" s="37"/>
      <c r="E70" s="37"/>
      <c r="F70" s="61"/>
      <c r="G70" s="39"/>
    </row>
    <row r="71" spans="1:7" ht="12.75">
      <c r="A71" s="52"/>
      <c r="B71" s="53"/>
      <c r="C71" s="53"/>
      <c r="D71" s="53"/>
      <c r="E71" s="52"/>
      <c r="F71" s="52"/>
      <c r="G71" s="53"/>
    </row>
    <row r="72" spans="1:7" ht="12.75">
      <c r="A72" s="52"/>
      <c r="B72" s="52"/>
      <c r="C72" s="52"/>
      <c r="D72" s="52"/>
      <c r="E72" s="52"/>
      <c r="F72" s="52"/>
      <c r="G72" s="54" t="s">
        <v>113</v>
      </c>
    </row>
    <row r="73" spans="1:7" ht="15.75">
      <c r="A73" s="52"/>
      <c r="B73" s="127" t="s">
        <v>118</v>
      </c>
      <c r="C73" s="127"/>
      <c r="D73" s="127"/>
      <c r="E73" s="127"/>
      <c r="F73" s="127"/>
      <c r="G73" s="127"/>
    </row>
    <row r="74" spans="1:7" ht="15.75">
      <c r="A74" s="52"/>
      <c r="B74" s="127" t="s">
        <v>109</v>
      </c>
      <c r="C74" s="127"/>
      <c r="D74" s="127"/>
      <c r="E74" s="127"/>
      <c r="F74" s="127"/>
      <c r="G74" s="127"/>
    </row>
    <row r="75" spans="1:7" ht="15.75">
      <c r="A75" s="52"/>
      <c r="B75" s="127" t="s">
        <v>187</v>
      </c>
      <c r="C75" s="127"/>
      <c r="D75" s="127"/>
      <c r="E75" s="127"/>
      <c r="F75" s="127"/>
      <c r="G75" s="127"/>
    </row>
    <row r="76" spans="1:7" ht="13.5" thickBot="1">
      <c r="A76" s="52"/>
      <c r="B76" s="51"/>
      <c r="C76" s="51"/>
      <c r="D76" s="51"/>
      <c r="E76" s="51"/>
      <c r="F76" s="51"/>
      <c r="G76" s="51" t="s">
        <v>108</v>
      </c>
    </row>
    <row r="77" spans="1:7" ht="13.5" thickBot="1">
      <c r="A77" s="131" t="s">
        <v>107</v>
      </c>
      <c r="B77" s="133" t="s">
        <v>106</v>
      </c>
      <c r="C77" s="129" t="s">
        <v>176</v>
      </c>
      <c r="D77" s="129"/>
      <c r="E77" s="129" t="s">
        <v>188</v>
      </c>
      <c r="F77" s="129"/>
      <c r="G77" s="130" t="s">
        <v>72</v>
      </c>
    </row>
    <row r="78" spans="1:7" ht="39" thickBot="1">
      <c r="A78" s="132"/>
      <c r="B78" s="133"/>
      <c r="C78" s="74" t="s">
        <v>86</v>
      </c>
      <c r="D78" s="74" t="s">
        <v>105</v>
      </c>
      <c r="E78" s="74" t="s">
        <v>86</v>
      </c>
      <c r="F78" s="74" t="s">
        <v>105</v>
      </c>
      <c r="G78" s="130"/>
    </row>
    <row r="79" spans="1:7" ht="12.75">
      <c r="A79" s="75"/>
      <c r="B79" s="75"/>
      <c r="C79" s="75"/>
      <c r="D79" s="75"/>
      <c r="E79" s="75"/>
      <c r="F79" s="75"/>
      <c r="G79" s="75"/>
    </row>
    <row r="80" spans="1:7" ht="38.25">
      <c r="A80" s="45">
        <v>1</v>
      </c>
      <c r="B80" s="49" t="s">
        <v>104</v>
      </c>
      <c r="C80" s="48">
        <v>2189.1</v>
      </c>
      <c r="D80" s="45">
        <v>84.7</v>
      </c>
      <c r="E80" s="48">
        <v>2841.8</v>
      </c>
      <c r="F80" s="48">
        <f>E80/C80*100</f>
        <v>129.81590608012425</v>
      </c>
      <c r="G80" s="40" t="s">
        <v>117</v>
      </c>
    </row>
    <row r="81" spans="1:7" ht="25.5">
      <c r="A81" s="45">
        <v>2</v>
      </c>
      <c r="B81" s="41" t="s">
        <v>103</v>
      </c>
      <c r="C81" s="59"/>
      <c r="D81" s="45"/>
      <c r="E81" s="48"/>
      <c r="F81" s="48"/>
      <c r="G81" s="39"/>
    </row>
    <row r="82" spans="1:7" ht="12.75">
      <c r="A82" s="45"/>
      <c r="B82" s="41" t="s">
        <v>140</v>
      </c>
      <c r="C82" s="45"/>
      <c r="D82" s="45"/>
      <c r="E82" s="48"/>
      <c r="F82" s="48"/>
      <c r="G82" s="39"/>
    </row>
    <row r="83" spans="1:7" ht="12.75">
      <c r="A83" s="45"/>
      <c r="B83" s="41" t="s">
        <v>143</v>
      </c>
      <c r="C83" s="48">
        <v>2189.1</v>
      </c>
      <c r="D83" s="45">
        <v>84.7</v>
      </c>
      <c r="E83" s="45">
        <v>2741.8</v>
      </c>
      <c r="F83" s="48">
        <f>E83/C83*100</f>
        <v>125.24781873829428</v>
      </c>
      <c r="G83" s="39"/>
    </row>
    <row r="84" spans="1:7" ht="12.75">
      <c r="A84" s="45"/>
      <c r="B84" s="41" t="s">
        <v>141</v>
      </c>
      <c r="C84" s="48">
        <v>0</v>
      </c>
      <c r="D84" s="45">
        <v>0</v>
      </c>
      <c r="E84" s="48">
        <v>0</v>
      </c>
      <c r="F84" s="48">
        <v>0</v>
      </c>
      <c r="G84" s="39"/>
    </row>
    <row r="85" spans="1:7" ht="12.75">
      <c r="A85" s="45"/>
      <c r="B85" s="41" t="s">
        <v>111</v>
      </c>
      <c r="C85" s="45"/>
      <c r="D85" s="45"/>
      <c r="E85" s="45"/>
      <c r="F85" s="46"/>
      <c r="G85" s="39"/>
    </row>
    <row r="86" spans="1:7" ht="25.5">
      <c r="A86" s="45">
        <v>3</v>
      </c>
      <c r="B86" s="41" t="s">
        <v>102</v>
      </c>
      <c r="C86" s="45"/>
      <c r="D86" s="45" t="s">
        <v>88</v>
      </c>
      <c r="E86" s="45"/>
      <c r="F86" s="46" t="s">
        <v>88</v>
      </c>
      <c r="G86" s="39"/>
    </row>
    <row r="87" spans="1:7" ht="25.5">
      <c r="A87" s="40">
        <v>4</v>
      </c>
      <c r="B87" s="41" t="s">
        <v>178</v>
      </c>
      <c r="C87" s="44" t="s">
        <v>89</v>
      </c>
      <c r="D87" s="44">
        <v>75</v>
      </c>
      <c r="E87" s="44" t="s">
        <v>89</v>
      </c>
      <c r="F87" s="46">
        <v>101.6</v>
      </c>
      <c r="G87" s="44"/>
    </row>
    <row r="88" spans="1:7" ht="12.75">
      <c r="A88" s="40">
        <v>5</v>
      </c>
      <c r="B88" s="39" t="s">
        <v>101</v>
      </c>
      <c r="C88" s="42"/>
      <c r="D88" s="40"/>
      <c r="E88" s="42"/>
      <c r="F88" s="46"/>
      <c r="G88" s="39"/>
    </row>
    <row r="89" spans="1:7" ht="25.5">
      <c r="A89" s="40">
        <v>6</v>
      </c>
      <c r="B89" s="41" t="s">
        <v>100</v>
      </c>
      <c r="C89" s="42"/>
      <c r="D89" s="40"/>
      <c r="E89" s="42"/>
      <c r="F89" s="46"/>
      <c r="G89" s="40"/>
    </row>
    <row r="90" spans="1:7" ht="12.75">
      <c r="A90" s="39"/>
      <c r="B90" s="41" t="s">
        <v>142</v>
      </c>
      <c r="C90" s="42">
        <v>38</v>
      </c>
      <c r="D90" s="40">
        <v>90</v>
      </c>
      <c r="E90" s="42">
        <v>38.6</v>
      </c>
      <c r="F90" s="48">
        <f>E90/C90*100</f>
        <v>101.57894736842105</v>
      </c>
      <c r="G90" s="39"/>
    </row>
    <row r="91" spans="1:7" ht="12.75">
      <c r="A91" s="36"/>
      <c r="B91" s="38" t="s">
        <v>116</v>
      </c>
      <c r="C91" s="62">
        <v>0</v>
      </c>
      <c r="D91" s="62">
        <v>0</v>
      </c>
      <c r="E91" s="61">
        <v>0</v>
      </c>
      <c r="F91" s="48">
        <v>0</v>
      </c>
      <c r="G91" s="36"/>
    </row>
    <row r="92" spans="1:7" ht="12.75">
      <c r="A92" s="52"/>
      <c r="B92" s="53"/>
      <c r="C92" s="53"/>
      <c r="D92" s="53"/>
      <c r="E92" s="52"/>
      <c r="F92" s="52"/>
      <c r="G92" s="53"/>
    </row>
    <row r="93" spans="1:7" ht="12.75">
      <c r="A93" s="52"/>
      <c r="B93" s="52"/>
      <c r="C93" s="52"/>
      <c r="D93" s="52"/>
      <c r="E93" s="52"/>
      <c r="F93" s="52"/>
      <c r="G93" s="54" t="s">
        <v>113</v>
      </c>
    </row>
    <row r="94" spans="1:7" ht="15.75">
      <c r="A94" s="52"/>
      <c r="B94" s="127" t="s">
        <v>119</v>
      </c>
      <c r="C94" s="127"/>
      <c r="D94" s="127"/>
      <c r="E94" s="127"/>
      <c r="F94" s="127"/>
      <c r="G94" s="127"/>
    </row>
    <row r="95" spans="1:7" ht="15.75">
      <c r="A95" s="52"/>
      <c r="B95" s="127" t="s">
        <v>109</v>
      </c>
      <c r="C95" s="127"/>
      <c r="D95" s="127"/>
      <c r="E95" s="127"/>
      <c r="F95" s="127"/>
      <c r="G95" s="127"/>
    </row>
    <row r="96" spans="1:7" ht="15.75">
      <c r="A96" s="52"/>
      <c r="B96" s="127" t="s">
        <v>187</v>
      </c>
      <c r="C96" s="127"/>
      <c r="D96" s="127"/>
      <c r="E96" s="127"/>
      <c r="F96" s="127"/>
      <c r="G96" s="127"/>
    </row>
    <row r="97" spans="1:7" ht="13.5" thickBot="1">
      <c r="A97" s="52"/>
      <c r="B97" s="51"/>
      <c r="C97" s="51"/>
      <c r="D97" s="51"/>
      <c r="E97" s="51"/>
      <c r="F97" s="51"/>
      <c r="G97" s="51" t="s">
        <v>108</v>
      </c>
    </row>
    <row r="98" spans="1:7" ht="13.5" thickBot="1">
      <c r="A98" s="131" t="s">
        <v>107</v>
      </c>
      <c r="B98" s="133" t="s">
        <v>106</v>
      </c>
      <c r="C98" s="129" t="s">
        <v>176</v>
      </c>
      <c r="D98" s="129"/>
      <c r="E98" s="129" t="s">
        <v>188</v>
      </c>
      <c r="F98" s="129"/>
      <c r="G98" s="130" t="s">
        <v>72</v>
      </c>
    </row>
    <row r="99" spans="1:7" ht="39" thickBot="1">
      <c r="A99" s="132"/>
      <c r="B99" s="133"/>
      <c r="C99" s="74" t="s">
        <v>86</v>
      </c>
      <c r="D99" s="74" t="s">
        <v>105</v>
      </c>
      <c r="E99" s="74" t="s">
        <v>86</v>
      </c>
      <c r="F99" s="74" t="s">
        <v>105</v>
      </c>
      <c r="G99" s="130"/>
    </row>
    <row r="100" spans="1:7" ht="12.75">
      <c r="A100" s="75"/>
      <c r="B100" s="75"/>
      <c r="C100" s="75"/>
      <c r="D100" s="75"/>
      <c r="E100" s="75"/>
      <c r="F100" s="75"/>
      <c r="G100" s="75"/>
    </row>
    <row r="101" spans="1:7" ht="38.25">
      <c r="A101" s="45">
        <v>1</v>
      </c>
      <c r="B101" s="68" t="s">
        <v>104</v>
      </c>
      <c r="C101" s="61">
        <v>15664.7</v>
      </c>
      <c r="D101" s="62">
        <v>129</v>
      </c>
      <c r="E101" s="61">
        <v>7999.4</v>
      </c>
      <c r="F101" s="60">
        <f>E101/C101*100</f>
        <v>51.066410464292325</v>
      </c>
      <c r="G101" s="39"/>
    </row>
    <row r="102" spans="1:7" ht="25.5">
      <c r="A102" s="45">
        <v>2</v>
      </c>
      <c r="B102" s="47" t="s">
        <v>103</v>
      </c>
      <c r="C102" s="62"/>
      <c r="D102" s="62"/>
      <c r="E102" s="62"/>
      <c r="F102" s="60"/>
      <c r="G102" s="39"/>
    </row>
    <row r="103" spans="1:7" ht="25.5">
      <c r="A103" s="45"/>
      <c r="B103" s="47" t="s">
        <v>144</v>
      </c>
      <c r="C103" s="61">
        <v>15664.7</v>
      </c>
      <c r="D103" s="62">
        <v>129</v>
      </c>
      <c r="E103" s="61">
        <v>7999.4</v>
      </c>
      <c r="F103" s="60">
        <f>E103/C103*100</f>
        <v>51.066410464292325</v>
      </c>
      <c r="G103" s="39"/>
    </row>
    <row r="104" spans="1:7" ht="12.75">
      <c r="A104" s="45"/>
      <c r="B104" s="68"/>
      <c r="C104" s="62"/>
      <c r="D104" s="62"/>
      <c r="E104" s="62"/>
      <c r="F104" s="60"/>
      <c r="G104" s="39"/>
    </row>
    <row r="105" spans="1:7" ht="12.75">
      <c r="A105" s="45"/>
      <c r="B105" s="47" t="s">
        <v>112</v>
      </c>
      <c r="C105" s="62"/>
      <c r="D105" s="62"/>
      <c r="E105" s="62"/>
      <c r="F105" s="60"/>
      <c r="G105" s="39"/>
    </row>
    <row r="106" spans="1:7" ht="12.75">
      <c r="A106" s="45"/>
      <c r="B106" s="47" t="s">
        <v>111</v>
      </c>
      <c r="C106" s="62"/>
      <c r="D106" s="62"/>
      <c r="E106" s="62"/>
      <c r="F106" s="60"/>
      <c r="G106" s="39"/>
    </row>
    <row r="107" spans="1:7" ht="12.75">
      <c r="A107" s="45"/>
      <c r="B107" s="47" t="s">
        <v>111</v>
      </c>
      <c r="C107" s="62"/>
      <c r="D107" s="62"/>
      <c r="E107" s="62"/>
      <c r="F107" s="60"/>
      <c r="G107" s="39"/>
    </row>
    <row r="108" spans="1:7" ht="25.5">
      <c r="A108" s="45">
        <v>3</v>
      </c>
      <c r="B108" s="47" t="s">
        <v>102</v>
      </c>
      <c r="C108" s="62"/>
      <c r="D108" s="62"/>
      <c r="E108" s="62"/>
      <c r="F108" s="60"/>
      <c r="G108" s="39"/>
    </row>
    <row r="109" spans="1:7" ht="25.5">
      <c r="A109" s="40">
        <v>4</v>
      </c>
      <c r="B109" s="47" t="s">
        <v>178</v>
      </c>
      <c r="C109" s="62" t="s">
        <v>89</v>
      </c>
      <c r="D109" s="62">
        <v>129.2</v>
      </c>
      <c r="E109" s="62" t="s">
        <v>89</v>
      </c>
      <c r="F109" s="94">
        <v>51.1</v>
      </c>
      <c r="G109" s="44"/>
    </row>
    <row r="110" spans="1:7" ht="12.75">
      <c r="A110" s="40">
        <v>5</v>
      </c>
      <c r="B110" s="38" t="s">
        <v>101</v>
      </c>
      <c r="C110" s="61">
        <v>0</v>
      </c>
      <c r="D110" s="62" t="s">
        <v>88</v>
      </c>
      <c r="E110" s="61">
        <v>0</v>
      </c>
      <c r="F110" s="60" t="s">
        <v>88</v>
      </c>
      <c r="G110" s="39"/>
    </row>
    <row r="111" spans="1:7" ht="25.5">
      <c r="A111" s="40">
        <v>6</v>
      </c>
      <c r="B111" s="47" t="s">
        <v>100</v>
      </c>
      <c r="C111" s="62"/>
      <c r="D111" s="62"/>
      <c r="E111" s="62"/>
      <c r="F111" s="60"/>
      <c r="G111" s="39"/>
    </row>
    <row r="112" spans="1:7" ht="12.75">
      <c r="A112" s="39"/>
      <c r="B112" s="38" t="s">
        <v>145</v>
      </c>
      <c r="C112" s="61">
        <v>15664.7</v>
      </c>
      <c r="D112" s="62">
        <v>129</v>
      </c>
      <c r="E112" s="61">
        <v>7999.4</v>
      </c>
      <c r="F112" s="60">
        <f>E112/C112*100</f>
        <v>51.066410464292325</v>
      </c>
      <c r="G112" s="39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3.5" customHeight="1">
      <c r="A114" s="52"/>
      <c r="B114" s="52"/>
      <c r="C114" s="52"/>
      <c r="D114" s="52"/>
      <c r="E114" s="52"/>
      <c r="F114" s="52"/>
      <c r="G114" s="54" t="s">
        <v>113</v>
      </c>
    </row>
    <row r="115" spans="1:7" ht="15.75">
      <c r="A115" s="52"/>
      <c r="B115" s="127" t="s">
        <v>168</v>
      </c>
      <c r="C115" s="127"/>
      <c r="D115" s="127"/>
      <c r="E115" s="127"/>
      <c r="F115" s="127"/>
      <c r="G115" s="127"/>
    </row>
    <row r="116" spans="1:7" ht="15.75">
      <c r="A116" s="52"/>
      <c r="B116" s="127" t="s">
        <v>109</v>
      </c>
      <c r="C116" s="127"/>
      <c r="D116" s="127"/>
      <c r="E116" s="127"/>
      <c r="F116" s="127"/>
      <c r="G116" s="127"/>
    </row>
    <row r="117" spans="1:7" ht="15.75">
      <c r="A117" s="52"/>
      <c r="B117" s="127" t="s">
        <v>187</v>
      </c>
      <c r="C117" s="127"/>
      <c r="D117" s="127"/>
      <c r="E117" s="127"/>
      <c r="F117" s="127"/>
      <c r="G117" s="127"/>
    </row>
    <row r="118" spans="1:7" ht="13.5" thickBot="1">
      <c r="A118" s="52"/>
      <c r="B118" s="51"/>
      <c r="C118" s="51"/>
      <c r="D118" s="51"/>
      <c r="E118" s="51"/>
      <c r="F118" s="51"/>
      <c r="G118" s="51" t="s">
        <v>108</v>
      </c>
    </row>
    <row r="119" spans="1:7" ht="16.5" customHeight="1" thickBot="1">
      <c r="A119" s="131" t="s">
        <v>107</v>
      </c>
      <c r="B119" s="133" t="s">
        <v>106</v>
      </c>
      <c r="C119" s="129" t="s">
        <v>176</v>
      </c>
      <c r="D119" s="129"/>
      <c r="E119" s="129" t="s">
        <v>188</v>
      </c>
      <c r="F119" s="129"/>
      <c r="G119" s="130" t="s">
        <v>72</v>
      </c>
    </row>
    <row r="120" spans="1:7" ht="24.75" customHeight="1" thickBot="1">
      <c r="A120" s="132"/>
      <c r="B120" s="133"/>
      <c r="C120" s="50" t="s">
        <v>86</v>
      </c>
      <c r="D120" s="50" t="s">
        <v>105</v>
      </c>
      <c r="E120" s="50" t="s">
        <v>86</v>
      </c>
      <c r="F120" s="50" t="s">
        <v>105</v>
      </c>
      <c r="G120" s="130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38.25">
      <c r="A122" s="45">
        <v>1</v>
      </c>
      <c r="B122" s="49" t="s">
        <v>104</v>
      </c>
      <c r="C122" s="48">
        <v>61708</v>
      </c>
      <c r="D122" s="45">
        <v>185</v>
      </c>
      <c r="E122" s="48">
        <v>128147</v>
      </c>
      <c r="F122" s="46">
        <f>E122/C122*100</f>
        <v>207.66675309522267</v>
      </c>
      <c r="G122" s="39"/>
    </row>
    <row r="123" spans="1:7" ht="25.5">
      <c r="A123" s="45">
        <v>2</v>
      </c>
      <c r="B123" s="41" t="s">
        <v>103</v>
      </c>
      <c r="C123" s="45"/>
      <c r="D123" s="45"/>
      <c r="E123" s="45"/>
      <c r="F123" s="46"/>
      <c r="G123" s="39"/>
    </row>
    <row r="124" spans="1:7" ht="12.75">
      <c r="A124" s="45"/>
      <c r="B124" s="41" t="s">
        <v>174</v>
      </c>
      <c r="C124" s="48"/>
      <c r="D124" s="45"/>
      <c r="E124" s="48"/>
      <c r="F124" s="46"/>
      <c r="G124" s="39"/>
    </row>
    <row r="125" spans="1:7" ht="12.75">
      <c r="A125" s="45"/>
      <c r="B125" s="41" t="s">
        <v>139</v>
      </c>
      <c r="C125" s="45">
        <v>61708</v>
      </c>
      <c r="D125" s="45">
        <v>185</v>
      </c>
      <c r="E125" s="45">
        <v>128147</v>
      </c>
      <c r="F125" s="46">
        <f>E125/C125*100</f>
        <v>207.66675309522267</v>
      </c>
      <c r="G125" s="39"/>
    </row>
    <row r="126" spans="1:7" ht="12.75">
      <c r="A126" s="45"/>
      <c r="B126" s="41" t="s">
        <v>112</v>
      </c>
      <c r="C126" s="45"/>
      <c r="D126" s="45"/>
      <c r="E126" s="45"/>
      <c r="F126" s="45"/>
      <c r="G126" s="39"/>
    </row>
    <row r="127" spans="1:7" ht="12.75">
      <c r="A127" s="45"/>
      <c r="B127" s="41" t="s">
        <v>111</v>
      </c>
      <c r="C127" s="45"/>
      <c r="D127" s="45"/>
      <c r="E127" s="45"/>
      <c r="F127" s="45"/>
      <c r="G127" s="39"/>
    </row>
    <row r="128" spans="1:7" ht="25.5">
      <c r="A128" s="45">
        <v>3</v>
      </c>
      <c r="B128" s="41" t="s">
        <v>102</v>
      </c>
      <c r="C128" s="45" t="s">
        <v>88</v>
      </c>
      <c r="D128" s="45" t="s">
        <v>88</v>
      </c>
      <c r="E128" s="45" t="s">
        <v>88</v>
      </c>
      <c r="F128" s="45" t="s">
        <v>88</v>
      </c>
      <c r="G128" s="39"/>
    </row>
    <row r="129" spans="1:7" ht="25.5">
      <c r="A129" s="40">
        <v>4</v>
      </c>
      <c r="B129" s="41" t="s">
        <v>179</v>
      </c>
      <c r="C129" s="44" t="s">
        <v>89</v>
      </c>
      <c r="D129" s="44">
        <v>411</v>
      </c>
      <c r="E129" s="44" t="s">
        <v>89</v>
      </c>
      <c r="F129" s="44"/>
      <c r="G129" s="44"/>
    </row>
    <row r="130" spans="1:7" ht="12.75">
      <c r="A130" s="40">
        <v>5</v>
      </c>
      <c r="B130" s="39" t="s">
        <v>101</v>
      </c>
      <c r="C130" s="42"/>
      <c r="D130" s="40" t="s">
        <v>88</v>
      </c>
      <c r="E130" s="42"/>
      <c r="F130" s="40" t="s">
        <v>88</v>
      </c>
      <c r="G130" s="39"/>
    </row>
    <row r="131" spans="1:7" ht="25.5">
      <c r="A131" s="40">
        <v>6</v>
      </c>
      <c r="B131" s="41" t="s">
        <v>100</v>
      </c>
      <c r="C131" s="40"/>
      <c r="D131" s="40"/>
      <c r="E131" s="40"/>
      <c r="F131" s="42"/>
      <c r="G131" s="39"/>
    </row>
    <row r="132" spans="1:7" ht="12.75">
      <c r="A132" s="40"/>
      <c r="B132" s="41" t="s">
        <v>175</v>
      </c>
      <c r="C132" s="40">
        <v>261</v>
      </c>
      <c r="D132" s="40">
        <v>184.6</v>
      </c>
      <c r="E132" s="89">
        <v>325.045</v>
      </c>
      <c r="F132" s="42">
        <f>E132/C132*100</f>
        <v>124.53831417624521</v>
      </c>
      <c r="G132" s="39"/>
    </row>
    <row r="133" spans="1:7" ht="12.75">
      <c r="A133" s="39"/>
      <c r="B133" s="38"/>
      <c r="C133" s="37"/>
      <c r="D133" s="40"/>
      <c r="E133" s="37"/>
      <c r="F133" s="42" t="s">
        <v>88</v>
      </c>
      <c r="G133" s="36"/>
    </row>
    <row r="134" spans="1:7" ht="12.75">
      <c r="A134" s="63"/>
      <c r="B134" s="64"/>
      <c r="C134" s="56"/>
      <c r="D134" s="65"/>
      <c r="E134" s="56"/>
      <c r="F134" s="66"/>
      <c r="G134" s="53"/>
    </row>
    <row r="135" spans="1:7" ht="12.75">
      <c r="A135" s="53"/>
      <c r="B135" s="57"/>
      <c r="C135" s="56"/>
      <c r="D135" s="56"/>
      <c r="E135" s="56"/>
      <c r="F135" s="55"/>
      <c r="G135" s="53"/>
    </row>
    <row r="136" spans="1:7" ht="12.75">
      <c r="A136" s="52"/>
      <c r="B136" s="52"/>
      <c r="C136" s="52"/>
      <c r="D136" s="52"/>
      <c r="E136" s="52"/>
      <c r="F136" s="52"/>
      <c r="G136" s="54" t="s">
        <v>113</v>
      </c>
    </row>
    <row r="137" spans="1:7" ht="18.75" customHeight="1">
      <c r="A137" s="52"/>
      <c r="B137" s="127" t="s">
        <v>173</v>
      </c>
      <c r="C137" s="127"/>
      <c r="D137" s="127"/>
      <c r="E137" s="127"/>
      <c r="F137" s="127"/>
      <c r="G137" s="127"/>
    </row>
    <row r="138" spans="1:7" ht="15.75">
      <c r="A138" s="52"/>
      <c r="B138" s="127" t="s">
        <v>109</v>
      </c>
      <c r="C138" s="127"/>
      <c r="D138" s="127"/>
      <c r="E138" s="127"/>
      <c r="F138" s="127"/>
      <c r="G138" s="127"/>
    </row>
    <row r="139" spans="1:7" ht="15.75">
      <c r="A139" s="52"/>
      <c r="B139" s="127" t="s">
        <v>189</v>
      </c>
      <c r="C139" s="127"/>
      <c r="D139" s="127"/>
      <c r="E139" s="127"/>
      <c r="F139" s="127"/>
      <c r="G139" s="127"/>
    </row>
    <row r="140" spans="1:7" ht="13.5" thickBot="1">
      <c r="A140" s="52"/>
      <c r="B140" s="51"/>
      <c r="C140" s="51"/>
      <c r="D140" s="51"/>
      <c r="E140" s="51"/>
      <c r="F140" s="51"/>
      <c r="G140" s="51" t="s">
        <v>108</v>
      </c>
    </row>
    <row r="141" spans="1:7" ht="13.5" thickBot="1">
      <c r="A141" s="131" t="s">
        <v>107</v>
      </c>
      <c r="B141" s="133" t="s">
        <v>106</v>
      </c>
      <c r="C141" s="129" t="s">
        <v>176</v>
      </c>
      <c r="D141" s="129"/>
      <c r="E141" s="129" t="s">
        <v>188</v>
      </c>
      <c r="F141" s="129"/>
      <c r="G141" s="130" t="s">
        <v>72</v>
      </c>
    </row>
    <row r="142" spans="1:7" ht="39" thickBot="1">
      <c r="A142" s="132"/>
      <c r="B142" s="133"/>
      <c r="C142" s="74" t="s">
        <v>86</v>
      </c>
      <c r="D142" s="74" t="s">
        <v>105</v>
      </c>
      <c r="E142" s="74" t="s">
        <v>86</v>
      </c>
      <c r="F142" s="74" t="s">
        <v>105</v>
      </c>
      <c r="G142" s="130"/>
    </row>
    <row r="143" spans="1:7" ht="12.75">
      <c r="A143" s="75"/>
      <c r="B143" s="75"/>
      <c r="C143" s="75"/>
      <c r="D143" s="75"/>
      <c r="E143" s="75"/>
      <c r="F143" s="75"/>
      <c r="G143" s="75"/>
    </row>
    <row r="144" spans="1:7" ht="38.25">
      <c r="A144" s="45">
        <v>1</v>
      </c>
      <c r="B144" s="49" t="s">
        <v>104</v>
      </c>
      <c r="C144" s="48">
        <f>C146+C147+C148+C149</f>
        <v>29133.1</v>
      </c>
      <c r="D144" s="45">
        <v>94</v>
      </c>
      <c r="E144" s="48">
        <f>E146+E147+E148+E149</f>
        <v>33929.5</v>
      </c>
      <c r="F144" s="46">
        <f>E144/C144*100</f>
        <v>116.46374742131802</v>
      </c>
      <c r="G144" s="39"/>
    </row>
    <row r="145" spans="1:7" ht="25.5">
      <c r="A145" s="45">
        <v>2</v>
      </c>
      <c r="B145" s="41" t="s">
        <v>103</v>
      </c>
      <c r="C145" s="45"/>
      <c r="D145" s="45"/>
      <c r="E145" s="45"/>
      <c r="F145" s="46"/>
      <c r="G145" s="39"/>
    </row>
    <row r="146" spans="1:7" ht="25.5">
      <c r="A146" s="45"/>
      <c r="B146" s="41" t="s">
        <v>129</v>
      </c>
      <c r="C146" s="48">
        <v>17726.6</v>
      </c>
      <c r="D146" s="45">
        <v>98</v>
      </c>
      <c r="E146" s="48">
        <v>20196.1</v>
      </c>
      <c r="F146" s="46">
        <f>E146/C146*100</f>
        <v>113.9310414856769</v>
      </c>
      <c r="G146" s="39"/>
    </row>
    <row r="147" spans="1:7" ht="15.75" customHeight="1">
      <c r="A147" s="45"/>
      <c r="B147" s="41" t="s">
        <v>130</v>
      </c>
      <c r="C147" s="48">
        <v>7308.9</v>
      </c>
      <c r="D147" s="45">
        <v>100</v>
      </c>
      <c r="E147" s="48">
        <v>7951.3</v>
      </c>
      <c r="F147" s="46">
        <f>E147/C147*100</f>
        <v>108.78928429722667</v>
      </c>
      <c r="G147" s="39"/>
    </row>
    <row r="148" spans="1:7" ht="15" customHeight="1">
      <c r="A148" s="45"/>
      <c r="B148" s="41" t="s">
        <v>131</v>
      </c>
      <c r="C148" s="48">
        <v>4001.3</v>
      </c>
      <c r="D148" s="45">
        <v>99</v>
      </c>
      <c r="E148" s="48">
        <v>4212</v>
      </c>
      <c r="F148" s="46">
        <f>E148/C148*100</f>
        <v>105.2657886186989</v>
      </c>
      <c r="G148" s="39"/>
    </row>
    <row r="149" spans="1:7" ht="15.75" customHeight="1">
      <c r="A149" s="45"/>
      <c r="B149" s="41" t="s">
        <v>132</v>
      </c>
      <c r="C149" s="48">
        <v>96.3</v>
      </c>
      <c r="D149" s="45">
        <v>7</v>
      </c>
      <c r="E149" s="48">
        <v>1570.1</v>
      </c>
      <c r="F149" s="46">
        <f>E149/C149*100</f>
        <v>1630.4257528556593</v>
      </c>
      <c r="G149" s="39"/>
    </row>
    <row r="150" spans="1:7" ht="25.5">
      <c r="A150" s="45">
        <v>3</v>
      </c>
      <c r="B150" s="41" t="s">
        <v>102</v>
      </c>
      <c r="C150" s="45"/>
      <c r="D150" s="45"/>
      <c r="E150" s="45"/>
      <c r="F150" s="46"/>
      <c r="G150" s="39"/>
    </row>
    <row r="151" spans="1:7" ht="25.5">
      <c r="A151" s="40">
        <v>4</v>
      </c>
      <c r="B151" s="41" t="s">
        <v>178</v>
      </c>
      <c r="C151" s="44" t="s">
        <v>89</v>
      </c>
      <c r="D151" s="44">
        <v>92</v>
      </c>
      <c r="E151" s="44" t="s">
        <v>89</v>
      </c>
      <c r="F151" s="46">
        <v>106.8</v>
      </c>
      <c r="G151" s="44"/>
    </row>
    <row r="152" spans="1:7" ht="12.75">
      <c r="A152" s="40">
        <v>7</v>
      </c>
      <c r="B152" s="39" t="s">
        <v>101</v>
      </c>
      <c r="C152" s="42"/>
      <c r="D152" s="58" t="s">
        <v>88</v>
      </c>
      <c r="E152" s="43"/>
      <c r="F152" s="46" t="s">
        <v>88</v>
      </c>
      <c r="G152" s="39"/>
    </row>
    <row r="153" spans="1:7" ht="25.5">
      <c r="A153" s="40">
        <v>6</v>
      </c>
      <c r="B153" s="41" t="s">
        <v>100</v>
      </c>
      <c r="C153" s="40"/>
      <c r="D153" s="40"/>
      <c r="E153" s="40"/>
      <c r="F153" s="46"/>
      <c r="G153" s="39"/>
    </row>
    <row r="154" spans="1:7" ht="25.5">
      <c r="A154" s="39"/>
      <c r="B154" s="41" t="s">
        <v>115</v>
      </c>
      <c r="C154" s="40">
        <v>7.6</v>
      </c>
      <c r="D154" s="40">
        <v>96</v>
      </c>
      <c r="E154" s="42">
        <v>7.9</v>
      </c>
      <c r="F154" s="46">
        <f>E154/C154*100</f>
        <v>103.94736842105263</v>
      </c>
      <c r="G154" s="39"/>
    </row>
    <row r="155" spans="1:7" ht="12.75">
      <c r="A155" s="39"/>
      <c r="B155" s="41" t="s">
        <v>114</v>
      </c>
      <c r="C155" s="40">
        <v>176.3</v>
      </c>
      <c r="D155" s="40">
        <v>99</v>
      </c>
      <c r="E155" s="42">
        <v>178.6</v>
      </c>
      <c r="F155" s="46">
        <f>E155/C155*100</f>
        <v>101.30459444129325</v>
      </c>
      <c r="G155" s="39"/>
    </row>
    <row r="156" spans="1:7" ht="12.75">
      <c r="A156" s="36"/>
      <c r="B156" s="41" t="s">
        <v>126</v>
      </c>
      <c r="C156" s="62">
        <v>92.3</v>
      </c>
      <c r="D156" s="62">
        <v>96</v>
      </c>
      <c r="E156" s="62">
        <v>90</v>
      </c>
      <c r="F156" s="46">
        <f>E156/C156*100</f>
        <v>97.50812567713977</v>
      </c>
      <c r="G156" s="36"/>
    </row>
    <row r="157" spans="1:7" ht="12.75">
      <c r="A157" s="36"/>
      <c r="B157" s="41" t="s">
        <v>127</v>
      </c>
      <c r="C157" s="62">
        <v>0</v>
      </c>
      <c r="D157" s="62">
        <v>0</v>
      </c>
      <c r="E157" s="62">
        <v>2.3</v>
      </c>
      <c r="F157" s="46" t="s">
        <v>88</v>
      </c>
      <c r="G157" s="36"/>
    </row>
  </sheetData>
  <sheetProtection/>
  <mergeCells count="50">
    <mergeCell ref="B51:G51"/>
    <mergeCell ref="B53:G53"/>
    <mergeCell ref="B77:B78"/>
    <mergeCell ref="B96:G96"/>
    <mergeCell ref="B75:G75"/>
    <mergeCell ref="B52:G52"/>
    <mergeCell ref="G55:G56"/>
    <mergeCell ref="C55:D55"/>
    <mergeCell ref="E55:F55"/>
    <mergeCell ref="A57:G57"/>
    <mergeCell ref="B115:G115"/>
    <mergeCell ref="B116:G116"/>
    <mergeCell ref="B117:G117"/>
    <mergeCell ref="C98:D98"/>
    <mergeCell ref="E98:F98"/>
    <mergeCell ref="B73:G73"/>
    <mergeCell ref="B74:G74"/>
    <mergeCell ref="C77:D77"/>
    <mergeCell ref="A55:A56"/>
    <mergeCell ref="B55:B56"/>
    <mergeCell ref="A98:A99"/>
    <mergeCell ref="B94:G94"/>
    <mergeCell ref="B95:G95"/>
    <mergeCell ref="B98:B99"/>
    <mergeCell ref="G98:G99"/>
    <mergeCell ref="B3:G3"/>
    <mergeCell ref="B4:G4"/>
    <mergeCell ref="B5:G5"/>
    <mergeCell ref="A7:A8"/>
    <mergeCell ref="B7:B8"/>
    <mergeCell ref="C7:D7"/>
    <mergeCell ref="E7:F7"/>
    <mergeCell ref="G7:G8"/>
    <mergeCell ref="A141:A142"/>
    <mergeCell ref="B141:B142"/>
    <mergeCell ref="C141:D141"/>
    <mergeCell ref="E141:F141"/>
    <mergeCell ref="G141:G142"/>
    <mergeCell ref="B138:G138"/>
    <mergeCell ref="B139:G139"/>
    <mergeCell ref="B137:G137"/>
    <mergeCell ref="A121:G121"/>
    <mergeCell ref="E119:F119"/>
    <mergeCell ref="G119:G120"/>
    <mergeCell ref="E77:F77"/>
    <mergeCell ref="G77:G78"/>
    <mergeCell ref="A77:A78"/>
    <mergeCell ref="B119:B120"/>
    <mergeCell ref="C119:D119"/>
    <mergeCell ref="A119:A12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2023-04-25T08:00:56Z</cp:lastPrinted>
  <dcterms:modified xsi:type="dcterms:W3CDTF">2024-01-25T12:13:24Z</dcterms:modified>
  <cp:category/>
  <cp:version/>
  <cp:contentType/>
  <cp:contentStatus/>
</cp:coreProperties>
</file>